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７　年間指導計画/"/>
    </mc:Choice>
  </mc:AlternateContent>
  <xr:revisionPtr revIDLastSave="12" documentId="11_A20EB47B2A19D2A91010981B07FC434ACBE58E4F" xr6:coauthVersionLast="47" xr6:coauthVersionMax="47" xr10:uidLastSave="{624718ED-5BC0-42C6-9176-0BA334A49E92}"/>
  <bookViews>
    <workbookView xWindow="-108" yWindow="-108" windowWidth="23256" windowHeight="12456" activeTab="1" xr2:uid="{00000000-000D-0000-FFFF-FFFF00000000}"/>
  </bookViews>
  <sheets>
    <sheet name="特支（一般初任者）" sheetId="62" r:id="rId1"/>
    <sheet name="特支（期採経験者）" sheetId="63" r:id="rId2"/>
  </sheets>
  <definedNames>
    <definedName name="_xlnm.Print_Area" localSheetId="0">'特支（一般初任者）'!$C$1:$S$72</definedName>
    <definedName name="_xlnm.Print_Area" localSheetId="1">'特支（期採経験者）'!$C$1:$S$72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63" l="1"/>
  <c r="H69" i="63"/>
  <c r="R68" i="63"/>
  <c r="Q68" i="63"/>
  <c r="P68" i="63"/>
  <c r="P69" i="63" s="1"/>
  <c r="O68" i="63"/>
  <c r="N68" i="63"/>
  <c r="M68" i="63"/>
  <c r="L68" i="63"/>
  <c r="L69" i="63" s="1"/>
  <c r="K68" i="63"/>
  <c r="J68" i="63"/>
  <c r="I68" i="63"/>
  <c r="H68" i="63"/>
  <c r="G68" i="63"/>
  <c r="F68" i="63"/>
  <c r="F69" i="63" s="1"/>
  <c r="E68" i="63"/>
  <c r="D68" i="63"/>
  <c r="D69" i="63" s="1"/>
  <c r="R67" i="63"/>
  <c r="R66" i="63"/>
  <c r="R65" i="63"/>
  <c r="R64" i="63"/>
  <c r="R63" i="63"/>
  <c r="R62" i="63"/>
  <c r="R61" i="63"/>
  <c r="R60" i="63"/>
  <c r="R59" i="63"/>
  <c r="R58" i="63"/>
  <c r="A58" i="63"/>
  <c r="C58" i="63" s="1"/>
  <c r="R57" i="63"/>
  <c r="C57" i="63"/>
  <c r="J55" i="63"/>
  <c r="R54" i="63"/>
  <c r="Q54" i="63"/>
  <c r="P54" i="63"/>
  <c r="O54" i="63"/>
  <c r="N54" i="63"/>
  <c r="N55" i="63" s="1"/>
  <c r="M54" i="63"/>
  <c r="L54" i="63"/>
  <c r="K54" i="63"/>
  <c r="J54" i="63"/>
  <c r="I54" i="63"/>
  <c r="H54" i="63"/>
  <c r="H55" i="63" s="1"/>
  <c r="G54" i="63"/>
  <c r="F54" i="63"/>
  <c r="F55" i="63" s="1"/>
  <c r="E54" i="63"/>
  <c r="D54" i="63"/>
  <c r="D55" i="63" s="1"/>
  <c r="R53" i="63"/>
  <c r="R52" i="63"/>
  <c r="R50" i="63"/>
  <c r="R49" i="63"/>
  <c r="R48" i="63"/>
  <c r="R47" i="63"/>
  <c r="R46" i="63"/>
  <c r="R45" i="63"/>
  <c r="R44" i="63"/>
  <c r="R43" i="63"/>
  <c r="R42" i="63"/>
  <c r="R41" i="63"/>
  <c r="R40" i="63"/>
  <c r="R39" i="63"/>
  <c r="R38" i="63"/>
  <c r="R37" i="63"/>
  <c r="R36" i="63"/>
  <c r="A36" i="63"/>
  <c r="C36" i="63" s="1"/>
  <c r="R35" i="63"/>
  <c r="C35" i="63"/>
  <c r="Q32" i="63"/>
  <c r="P32" i="63"/>
  <c r="P33" i="63" s="1"/>
  <c r="O32" i="63"/>
  <c r="N32" i="63"/>
  <c r="M32" i="63"/>
  <c r="L32" i="63"/>
  <c r="L33" i="63" s="1"/>
  <c r="K32" i="63"/>
  <c r="J32" i="63"/>
  <c r="I32" i="63"/>
  <c r="H32" i="63"/>
  <c r="H33" i="63" s="1"/>
  <c r="G32" i="63"/>
  <c r="F32" i="63"/>
  <c r="E32" i="63"/>
  <c r="D32" i="63"/>
  <c r="D33" i="63" s="1"/>
  <c r="R31" i="63"/>
  <c r="R30" i="63"/>
  <c r="R29" i="63"/>
  <c r="R28" i="63"/>
  <c r="R27" i="63"/>
  <c r="R26" i="63"/>
  <c r="R25" i="63"/>
  <c r="R24" i="63"/>
  <c r="R23" i="63"/>
  <c r="R22" i="63"/>
  <c r="R21" i="63"/>
  <c r="R20" i="63"/>
  <c r="R19" i="63"/>
  <c r="R18" i="63"/>
  <c r="R17" i="63"/>
  <c r="R16" i="63"/>
  <c r="A16" i="63"/>
  <c r="C16" i="63" s="1"/>
  <c r="R15" i="63"/>
  <c r="C15" i="63"/>
  <c r="F6" i="63"/>
  <c r="A58" i="62"/>
  <c r="A59" i="62" s="1"/>
  <c r="C57" i="62"/>
  <c r="A36" i="62"/>
  <c r="A37" i="62" s="1"/>
  <c r="C35" i="62"/>
  <c r="A16" i="62"/>
  <c r="C16" i="62" s="1"/>
  <c r="C15" i="62"/>
  <c r="R51" i="62"/>
  <c r="R29" i="62"/>
  <c r="G6" i="62"/>
  <c r="J6" i="62"/>
  <c r="R15" i="62"/>
  <c r="R16" i="62"/>
  <c r="R17" i="62"/>
  <c r="R18" i="62"/>
  <c r="R19" i="62"/>
  <c r="R20" i="62"/>
  <c r="R21" i="62"/>
  <c r="R22" i="62"/>
  <c r="R23" i="62"/>
  <c r="R24" i="62"/>
  <c r="R25" i="62"/>
  <c r="R26" i="62"/>
  <c r="R27" i="62"/>
  <c r="R28" i="62"/>
  <c r="R30" i="62"/>
  <c r="R31" i="62"/>
  <c r="D32" i="62"/>
  <c r="E32" i="62"/>
  <c r="F32" i="62"/>
  <c r="G32" i="62"/>
  <c r="H32" i="62"/>
  <c r="I32" i="62"/>
  <c r="J32" i="62"/>
  <c r="K32" i="62"/>
  <c r="L32" i="62"/>
  <c r="M32" i="62"/>
  <c r="N32" i="62"/>
  <c r="O32" i="62"/>
  <c r="P32" i="62"/>
  <c r="Q32" i="62"/>
  <c r="R35" i="62"/>
  <c r="R36" i="62"/>
  <c r="R37" i="62"/>
  <c r="R38" i="62"/>
  <c r="R39" i="62"/>
  <c r="R40" i="62"/>
  <c r="R41" i="62"/>
  <c r="R42" i="62"/>
  <c r="R43" i="62"/>
  <c r="R44" i="62"/>
  <c r="R45" i="62"/>
  <c r="R46" i="62"/>
  <c r="R47" i="62"/>
  <c r="R48" i="62"/>
  <c r="R49" i="62"/>
  <c r="R50" i="62"/>
  <c r="R52" i="62"/>
  <c r="R53" i="62"/>
  <c r="D54" i="62"/>
  <c r="E54" i="62"/>
  <c r="F54" i="62"/>
  <c r="G54" i="62"/>
  <c r="H54" i="62"/>
  <c r="I54" i="62"/>
  <c r="J54" i="62"/>
  <c r="K54" i="62"/>
  <c r="L54" i="62"/>
  <c r="M54" i="62"/>
  <c r="N54" i="62"/>
  <c r="O54" i="62"/>
  <c r="P54" i="62"/>
  <c r="Q54" i="62"/>
  <c r="R54" i="62"/>
  <c r="R57" i="62"/>
  <c r="R58" i="62"/>
  <c r="R59" i="62"/>
  <c r="R60" i="62"/>
  <c r="R61" i="62"/>
  <c r="R62" i="62"/>
  <c r="R63" i="62"/>
  <c r="R64" i="62"/>
  <c r="R65" i="62"/>
  <c r="R66" i="62"/>
  <c r="R67" i="62"/>
  <c r="D68" i="62"/>
  <c r="E68" i="62"/>
  <c r="F68" i="62"/>
  <c r="G68" i="62"/>
  <c r="H68" i="62"/>
  <c r="I68" i="62"/>
  <c r="J68" i="62"/>
  <c r="K68" i="62"/>
  <c r="L68" i="62"/>
  <c r="M68" i="62"/>
  <c r="N68" i="62"/>
  <c r="O68" i="62"/>
  <c r="P68" i="62"/>
  <c r="Q68" i="62"/>
  <c r="R68" i="62"/>
  <c r="N33" i="63" l="1"/>
  <c r="P55" i="63"/>
  <c r="P71" i="63" s="1"/>
  <c r="N69" i="63"/>
  <c r="D70" i="63" s="1"/>
  <c r="H33" i="62"/>
  <c r="L55" i="63"/>
  <c r="D56" i="63" s="1"/>
  <c r="F33" i="63"/>
  <c r="F71" i="63" s="1"/>
  <c r="J33" i="63"/>
  <c r="H71" i="63"/>
  <c r="D71" i="63"/>
  <c r="R32" i="63"/>
  <c r="A17" i="63"/>
  <c r="A59" i="63"/>
  <c r="A37" i="63"/>
  <c r="N33" i="62"/>
  <c r="P33" i="62"/>
  <c r="L33" i="62"/>
  <c r="N55" i="62"/>
  <c r="A60" i="62"/>
  <c r="C59" i="62"/>
  <c r="C58" i="62"/>
  <c r="A38" i="62"/>
  <c r="C37" i="62"/>
  <c r="C36" i="62"/>
  <c r="A17" i="62"/>
  <c r="N69" i="62"/>
  <c r="P69" i="62"/>
  <c r="H55" i="62"/>
  <c r="J33" i="62"/>
  <c r="P55" i="62"/>
  <c r="L69" i="62"/>
  <c r="F55" i="62"/>
  <c r="J69" i="62"/>
  <c r="D55" i="62"/>
  <c r="H69" i="62"/>
  <c r="F69" i="62"/>
  <c r="F33" i="62"/>
  <c r="D69" i="62"/>
  <c r="R32" i="62"/>
  <c r="L55" i="62"/>
  <c r="J55" i="62"/>
  <c r="D33" i="62"/>
  <c r="R33" i="63" l="1"/>
  <c r="L71" i="63"/>
  <c r="N71" i="63"/>
  <c r="R69" i="63"/>
  <c r="H71" i="62"/>
  <c r="R55" i="63"/>
  <c r="J71" i="63"/>
  <c r="D34" i="63"/>
  <c r="D72" i="63" s="1"/>
  <c r="R71" i="63" s="1"/>
  <c r="A38" i="63"/>
  <c r="C37" i="63"/>
  <c r="A60" i="63"/>
  <c r="C59" i="63"/>
  <c r="A18" i="63"/>
  <c r="C17" i="63"/>
  <c r="R69" i="62"/>
  <c r="P71" i="62"/>
  <c r="J71" i="62"/>
  <c r="L71" i="62"/>
  <c r="N71" i="62"/>
  <c r="A61" i="62"/>
  <c r="C60" i="62"/>
  <c r="A39" i="62"/>
  <c r="C38" i="62"/>
  <c r="A18" i="62"/>
  <c r="C17" i="62"/>
  <c r="R55" i="62"/>
  <c r="F71" i="62"/>
  <c r="D70" i="62"/>
  <c r="D56" i="62"/>
  <c r="D71" i="62"/>
  <c r="R33" i="62"/>
  <c r="D34" i="62"/>
  <c r="C38" i="63" l="1"/>
  <c r="A39" i="63"/>
  <c r="C18" i="63"/>
  <c r="A19" i="63"/>
  <c r="A61" i="63"/>
  <c r="C60" i="63"/>
  <c r="D72" i="62"/>
  <c r="R71" i="62" s="1"/>
  <c r="A62" i="62"/>
  <c r="C61" i="62"/>
  <c r="A40" i="62"/>
  <c r="C39" i="62"/>
  <c r="A19" i="62"/>
  <c r="C18" i="62"/>
  <c r="A62" i="63" l="1"/>
  <c r="C61" i="63"/>
  <c r="A20" i="63"/>
  <c r="C19" i="63"/>
  <c r="A40" i="63"/>
  <c r="C39" i="63"/>
  <c r="C62" i="62"/>
  <c r="A63" i="62"/>
  <c r="C40" i="62"/>
  <c r="A41" i="62"/>
  <c r="A20" i="62"/>
  <c r="C19" i="62"/>
  <c r="A63" i="63" l="1"/>
  <c r="C62" i="63"/>
  <c r="C40" i="63"/>
  <c r="A41" i="63"/>
  <c r="C20" i="63"/>
  <c r="A21" i="63"/>
  <c r="A64" i="62"/>
  <c r="C63" i="62"/>
  <c r="A42" i="62"/>
  <c r="C41" i="62"/>
  <c r="A21" i="62"/>
  <c r="C20" i="62"/>
  <c r="A64" i="63" l="1"/>
  <c r="C63" i="63"/>
  <c r="A22" i="63"/>
  <c r="C21" i="63"/>
  <c r="A42" i="63"/>
  <c r="C41" i="63"/>
  <c r="A65" i="62"/>
  <c r="C64" i="62"/>
  <c r="A43" i="62"/>
  <c r="C42" i="62"/>
  <c r="A22" i="62"/>
  <c r="C21" i="62"/>
  <c r="A43" i="63" l="1"/>
  <c r="C42" i="63"/>
  <c r="A23" i="63"/>
  <c r="C22" i="63"/>
  <c r="C64" i="63"/>
  <c r="A65" i="63"/>
  <c r="A66" i="62"/>
  <c r="C65" i="62"/>
  <c r="A44" i="62"/>
  <c r="C43" i="62"/>
  <c r="A23" i="62"/>
  <c r="C22" i="62"/>
  <c r="C23" i="63" l="1"/>
  <c r="A24" i="63"/>
  <c r="A44" i="63"/>
  <c r="C43" i="63"/>
  <c r="A66" i="63"/>
  <c r="C65" i="63"/>
  <c r="A67" i="62"/>
  <c r="C67" i="62" s="1"/>
  <c r="C66" i="62"/>
  <c r="A45" i="62"/>
  <c r="C44" i="62"/>
  <c r="C23" i="62"/>
  <c r="A24" i="62"/>
  <c r="C24" i="63" l="1"/>
  <c r="A25" i="63"/>
  <c r="A67" i="63"/>
  <c r="C67" i="63" s="1"/>
  <c r="C66" i="63"/>
  <c r="A45" i="63"/>
  <c r="C44" i="63"/>
  <c r="A46" i="62"/>
  <c r="C45" i="62"/>
  <c r="A25" i="62"/>
  <c r="C24" i="62"/>
  <c r="A46" i="63" l="1"/>
  <c r="C45" i="63"/>
  <c r="C25" i="63"/>
  <c r="A26" i="63"/>
  <c r="A47" i="62"/>
  <c r="C46" i="62"/>
  <c r="C25" i="62"/>
  <c r="A26" i="62"/>
  <c r="A27" i="63" l="1"/>
  <c r="C26" i="63"/>
  <c r="A47" i="63"/>
  <c r="C46" i="63"/>
  <c r="A48" i="62"/>
  <c r="C47" i="62"/>
  <c r="A27" i="62"/>
  <c r="C26" i="62"/>
  <c r="C47" i="63" l="1"/>
  <c r="A48" i="63"/>
  <c r="A28" i="63"/>
  <c r="C27" i="63"/>
  <c r="C48" i="62"/>
  <c r="A49" i="62"/>
  <c r="A28" i="62"/>
  <c r="C27" i="62"/>
  <c r="A29" i="63" l="1"/>
  <c r="C28" i="63"/>
  <c r="A49" i="63"/>
  <c r="C48" i="63"/>
  <c r="A50" i="62"/>
  <c r="C49" i="62"/>
  <c r="A29" i="62"/>
  <c r="C28" i="62"/>
  <c r="C49" i="63" l="1"/>
  <c r="A50" i="63"/>
  <c r="A30" i="63"/>
  <c r="C29" i="63"/>
  <c r="A51" i="62"/>
  <c r="C50" i="62"/>
  <c r="A30" i="62"/>
  <c r="C29" i="62"/>
  <c r="C30" i="63" l="1"/>
  <c r="A31" i="63"/>
  <c r="C31" i="63" s="1"/>
  <c r="A51" i="63"/>
  <c r="C50" i="63"/>
  <c r="A52" i="62"/>
  <c r="C51" i="62"/>
  <c r="A31" i="62"/>
  <c r="C31" i="62" s="1"/>
  <c r="C30" i="62"/>
  <c r="A52" i="63" l="1"/>
  <c r="C51" i="63"/>
  <c r="A53" i="62"/>
  <c r="C53" i="62" s="1"/>
  <c r="C52" i="62"/>
  <c r="A53" i="63" l="1"/>
  <c r="C53" i="63" s="1"/>
  <c r="C52" i="63"/>
</calcChain>
</file>

<file path=xl/sharedStrings.xml><?xml version="1.0" encoding="utf-8"?>
<sst xmlns="http://schemas.openxmlformats.org/spreadsheetml/2006/main" count="85" uniqueCount="33">
  <si>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</si>
  <si>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</si>
  <si>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</si>
  <si>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</si>
  <si>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</si>
  <si>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教科指導</t>
    <rPh sb="0" eb="2">
      <t>キョウカ</t>
    </rPh>
    <rPh sb="2" eb="4">
      <t>シドウ</t>
    </rPh>
    <phoneticPr fontId="1"/>
  </si>
  <si>
    <t>1学期</t>
    <rPh sb="1" eb="3">
      <t>ガッキ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</si>
  <si>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</si>
  <si>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</si>
  <si>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拠点校</t>
    <rPh sb="0" eb="2">
      <t>キョテン</t>
    </rPh>
    <rPh sb="2" eb="3">
      <t>コウ</t>
    </rPh>
    <phoneticPr fontId="1"/>
  </si>
  <si>
    <t>校内</t>
    <rPh sb="0" eb="2">
      <t>コウナイ</t>
    </rPh>
    <phoneticPr fontId="1"/>
  </si>
  <si>
    <t>3学期</t>
    <rPh sb="1" eb="3">
      <t>ガッキ</t>
    </rPh>
    <phoneticPr fontId="1"/>
  </si>
  <si>
    <t>初任者</t>
    <rPh sb="0" eb="3">
      <t>ショニンシャ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</si>
  <si>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</si>
  <si>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</si>
  <si>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2学期</t>
    <phoneticPr fontId="1"/>
  </si>
  <si>
    <t>年間</t>
    <rPh sb="0" eb="2">
      <t>ネンカン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</si>
  <si>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</si>
  <si>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拠点校</t>
    <rPh sb="0" eb="3">
      <t>キョテンコウ</t>
    </rPh>
    <phoneticPr fontId="1"/>
  </si>
  <si>
    <t xml:space="preserve"> 《　週時間割に設定した時数　》</t>
    <rPh sb="3" eb="4">
      <t>シュウ</t>
    </rPh>
    <rPh sb="4" eb="7">
      <t>ジカンワリ</t>
    </rPh>
    <rPh sb="8" eb="10">
      <t>セッテイ</t>
    </rPh>
    <rPh sb="12" eb="14">
      <t>ジスウ</t>
    </rPh>
    <phoneticPr fontId="1"/>
  </si>
  <si>
    <t>合計時数</t>
    <rPh sb="0" eb="2">
      <t>ゴウケイ</t>
    </rPh>
    <rPh sb="2" eb="4">
      <t>ジスウ</t>
    </rPh>
    <phoneticPr fontId="1"/>
  </si>
  <si>
    <t>所属校における研修年間指導計画　【　特別支援学校　 提出用　】</t>
    <rPh sb="18" eb="20">
      <t>トクベツ</t>
    </rPh>
    <rPh sb="20" eb="22">
      <t>シエン</t>
    </rPh>
    <rPh sb="22" eb="24">
      <t>ガッコウ</t>
    </rPh>
    <rPh sb="26" eb="29">
      <t>テイシュツヨウ</t>
    </rPh>
    <phoneticPr fontId="1"/>
  </si>
  <si>
    <t>免除区分</t>
    <phoneticPr fontId="1"/>
  </si>
  <si>
    <t>担当ごとの指導項目　　（＊従来方式は校内指導員のみ）</t>
    <phoneticPr fontId="1"/>
  </si>
  <si>
    <t>指導時数</t>
    <rPh sb="0" eb="4">
      <t>シドウジスウ</t>
    </rPh>
    <phoneticPr fontId="1"/>
  </si>
  <si>
    <t>h</t>
    <phoneticPr fontId="1"/>
  </si>
  <si>
    <t>様式７</t>
  </si>
  <si>
    <t>教科</t>
    <rPh sb="0" eb="2">
      <t>キョウカ</t>
    </rPh>
    <phoneticPr fontId="1"/>
  </si>
  <si>
    <t>一般</t>
    <rPh sb="0" eb="2">
      <t>イッパン</t>
    </rPh>
    <phoneticPr fontId="1"/>
  </si>
  <si>
    <t>一般初任者</t>
  </si>
  <si>
    <t>週</t>
    <rPh sb="0" eb="1">
      <t>シュウ</t>
    </rPh>
    <phoneticPr fontId="1"/>
  </si>
  <si>
    <t>様式７</t>
    <phoneticPr fontId="1"/>
  </si>
  <si>
    <t>期間採用等経験者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</si>
</sst>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HGPｺﾞｼｯｸE"/>
      <family val="3"/>
      <charset val="128"/>
    </font>
    <font>
      <sz val="10"/>
      <color rgb="FF0070C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70C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name val="HGPｺﾞｼｯｸE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  <font>
      <sz val="10"/>
      <color rgb="FF7030A0"/>
      <name val="HGPｺﾞｼｯｸE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 shrinkToFit="1"/>
    </xf>
    <xf numFmtId="14" fontId="19" fillId="0" borderId="0" xfId="0" applyNumberFormat="1" applyFont="1" applyAlignment="1">
      <alignment vertical="center" shrinkToFit="1"/>
    </xf>
    <xf numFmtId="14" fontId="20" fillId="0" borderId="0" xfId="0" applyNumberFormat="1" applyFont="1" applyAlignment="1">
      <alignment horizontal="left" vertical="center" shrinkToFit="1"/>
    </xf>
    <xf numFmtId="14" fontId="21" fillId="0" borderId="0" xfId="0" applyNumberFormat="1" applyFont="1" applyAlignment="1">
      <alignment horizontal="left" vertical="center" shrinkToFit="1"/>
    </xf>
    <xf numFmtId="14" fontId="19" fillId="0" borderId="0" xfId="0" applyNumberFormat="1" applyFont="1" applyAlignment="1">
      <alignment horizontal="left" vertical="center" shrinkToFit="1"/>
    </xf>
    <xf numFmtId="14" fontId="22" fillId="0" borderId="0" xfId="0" applyNumberFormat="1" applyFont="1" applyAlignment="1">
      <alignment horizontal="left" vertical="center" shrinkToFit="1"/>
    </xf>
    <xf numFmtId="14" fontId="22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right" vertical="center" shrinkToFit="1"/>
    </xf>
    <xf numFmtId="14" fontId="24" fillId="0" borderId="0" xfId="0" applyNumberFormat="1" applyFont="1" applyAlignment="1">
      <alignment horizontal="right" vertical="center" shrinkToFit="1"/>
    </xf>
    <xf numFmtId="56" fontId="19" fillId="0" borderId="7" xfId="0" applyNumberFormat="1" applyFont="1" applyBorder="1" applyAlignment="1">
      <alignment horizontal="left" vertical="center" indent="1" shrinkToFit="1"/>
    </xf>
    <xf numFmtId="0" fontId="0" fillId="5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4" fontId="24" fillId="0" borderId="0" xfId="0" applyNumberFormat="1" applyFont="1" applyAlignment="1">
      <alignment horizontal="left" vertical="center" shrinkToFit="1"/>
    </xf>
    <xf numFmtId="0" fontId="18" fillId="0" borderId="10" xfId="0" applyFont="1" applyBorder="1" applyAlignment="1">
      <alignment horizontal="right" vertical="center" shrinkToFit="1"/>
    </xf>
    <xf numFmtId="0" fontId="18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68"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7030A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00B05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33FF"/>
      <color rgb="FFFFCCFF"/>
      <color rgb="FFCCFFCC"/>
      <color rgb="FFCCFFFF"/>
      <color rgb="FFCCCCFF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4</xdr:row>
      <xdr:rowOff>1</xdr:rowOff>
    </xdr:from>
    <xdr:to>
      <xdr:col>37</xdr:col>
      <xdr:colOff>179917</xdr:colOff>
      <xdr:row>48</xdr:row>
      <xdr:rowOff>36285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526C92-802D-4B66-940B-1E068A486432}"/>
            </a:ext>
          </a:extLst>
        </xdr:cNvPr>
        <xdr:cNvSpPr txBox="1"/>
      </xdr:nvSpPr>
      <xdr:spPr>
        <a:xfrm>
          <a:off x="7545917" y="677334"/>
          <a:ext cx="5746750" cy="6148159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③学校の年間行事を確認しながら、指導を入れない週を決める。</a:t>
          </a: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列に「✕」を入力すると、該当週がグレーに塗りつぶされる。</a:t>
          </a: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研修実施３０週を確保する。</a:t>
          </a: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4</xdr:row>
      <xdr:rowOff>1</xdr:rowOff>
    </xdr:from>
    <xdr:to>
      <xdr:col>37</xdr:col>
      <xdr:colOff>203200</xdr:colOff>
      <xdr:row>48</xdr:row>
      <xdr:rowOff>36285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681DA0-3304-41BA-A4FB-CB0F5834CD2B}"/>
            </a:ext>
          </a:extLst>
        </xdr:cNvPr>
        <xdr:cNvSpPr txBox="1"/>
      </xdr:nvSpPr>
      <xdr:spPr>
        <a:xfrm>
          <a:off x="7543800" y="617221"/>
          <a:ext cx="5712460" cy="5995124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③学校の年間行事を確認しながら、指導を入れない週を決める。</a:t>
          </a: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列に「✕」を入力すると、該当週がグレーに塗りつぶされる。</a:t>
          </a: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研修実施３０週を確保する。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3440-BDC7-4B39-B513-1E49E721FE0E}">
  <sheetPr>
    <tabColor rgb="FF00B0F0"/>
  </sheetPr>
  <dimension ref="A1:S72"/>
  <sheetViews>
    <sheetView showGridLines="0" view="pageBreakPreview" zoomScale="175" zoomScaleNormal="75" zoomScaleSheetLayoutView="175" workbookViewId="0">
      <selection activeCell="E7" sqref="E7"/>
    </sheetView>
  </sheetViews>
  <sheetFormatPr defaultColWidth="4.3984375" defaultRowHeight="11.55" customHeight="1" x14ac:dyDescent="0.45"/>
  <cols>
    <col min="1" max="1" width="5.19921875" style="3" customWidth="1"/>
    <col min="2" max="2" width="2.69921875" style="29" customWidth="1"/>
    <col min="3" max="3" width="8.69921875" style="3" customWidth="1"/>
    <col min="4" max="19" width="4.69921875" style="3" customWidth="1"/>
    <col min="20" max="16384" width="4.3984375" style="3"/>
  </cols>
  <sheetData>
    <row r="1" spans="1:19" ht="12" customHeight="1" x14ac:dyDescent="0.45">
      <c r="C1" s="80" t="s">
        <v>31</v>
      </c>
      <c r="D1" s="80"/>
    </row>
    <row r="2" spans="1:19" ht="14.55" customHeight="1" thickBot="1" x14ac:dyDescent="0.5">
      <c r="C2" s="81" t="s">
        <v>21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5" customFormat="1" ht="14.55" customHeight="1" thickBot="1" x14ac:dyDescent="0.5">
      <c r="B3" s="29"/>
      <c r="C3" s="82"/>
      <c r="D3" s="83"/>
      <c r="E3" s="83"/>
      <c r="F3" s="83"/>
      <c r="G3" s="83"/>
      <c r="H3" s="84"/>
      <c r="I3" s="4"/>
      <c r="K3" s="19" t="s">
        <v>12</v>
      </c>
      <c r="L3" s="85"/>
      <c r="M3" s="85"/>
      <c r="N3" s="85"/>
      <c r="O3" s="20" t="s">
        <v>22</v>
      </c>
      <c r="P3" s="90" t="s">
        <v>29</v>
      </c>
      <c r="Q3" s="91"/>
      <c r="R3" s="91"/>
      <c r="S3" s="92"/>
    </row>
    <row r="4" spans="1:19" ht="12" customHeight="1" x14ac:dyDescent="0.45"/>
    <row r="5" spans="1:19" ht="15" customHeight="1" thickBot="1" x14ac:dyDescent="0.5">
      <c r="C5" s="1" t="s">
        <v>23</v>
      </c>
    </row>
    <row r="6" spans="1:19" ht="12" customHeight="1" thickBot="1" x14ac:dyDescent="0.5">
      <c r="C6" s="86" t="s">
        <v>19</v>
      </c>
      <c r="D6" s="87"/>
      <c r="E6" s="87"/>
      <c r="F6" s="22" t="s">
        <v>28</v>
      </c>
      <c r="G6" s="22">
        <f>COUNTIF($D$7:$S$9,"一般")</f>
        <v>0</v>
      </c>
      <c r="H6" s="6" t="s">
        <v>25</v>
      </c>
      <c r="I6" s="7" t="s">
        <v>27</v>
      </c>
      <c r="J6" s="7">
        <f>COUNTIF($D$7:$S$9,"教科")</f>
        <v>0</v>
      </c>
      <c r="K6" s="8" t="s">
        <v>25</v>
      </c>
      <c r="L6" s="88"/>
      <c r="M6" s="88"/>
      <c r="N6" s="88"/>
      <c r="O6" s="88"/>
      <c r="P6" s="88"/>
      <c r="Q6" s="88"/>
      <c r="R6" s="88"/>
      <c r="S6" s="89"/>
    </row>
    <row r="7" spans="1:19" ht="12" customHeight="1" x14ac:dyDescent="0.45">
      <c r="C7" s="10" t="s">
        <v>7</v>
      </c>
      <c r="D7" s="21"/>
      <c r="E7" s="46"/>
      <c r="F7" s="21"/>
      <c r="G7" s="46"/>
      <c r="H7" s="21"/>
      <c r="I7" s="46"/>
      <c r="J7" s="21"/>
      <c r="K7" s="46"/>
      <c r="L7" s="21"/>
      <c r="M7" s="46"/>
      <c r="N7" s="21"/>
      <c r="O7" s="46"/>
      <c r="P7" s="21"/>
      <c r="Q7" s="46"/>
      <c r="R7" s="21"/>
      <c r="S7" s="52"/>
    </row>
    <row r="8" spans="1:19" ht="12" customHeight="1" x14ac:dyDescent="0.45">
      <c r="C8" s="45" t="s">
        <v>8</v>
      </c>
      <c r="D8" s="47"/>
      <c r="E8" s="48"/>
      <c r="F8" s="47"/>
      <c r="G8" s="48"/>
      <c r="H8" s="47"/>
      <c r="I8" s="48"/>
      <c r="J8" s="47"/>
      <c r="K8" s="48"/>
      <c r="L8" s="47"/>
      <c r="M8" s="48"/>
      <c r="N8" s="47"/>
      <c r="O8" s="48"/>
      <c r="P8" s="47"/>
      <c r="Q8" s="48"/>
      <c r="R8" s="47"/>
      <c r="S8" s="53"/>
    </row>
    <row r="9" spans="1:19" ht="12" customHeight="1" thickBot="1" x14ac:dyDescent="0.5">
      <c r="C9" s="51" t="s">
        <v>8</v>
      </c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4"/>
    </row>
    <row r="10" spans="1:19" ht="12" customHeight="1" x14ac:dyDescent="0.45">
      <c r="F10" s="11"/>
      <c r="I10" s="11"/>
      <c r="L10" s="11"/>
      <c r="M10" s="11"/>
      <c r="O10" s="11"/>
      <c r="P10" s="11"/>
      <c r="Q10" s="11"/>
      <c r="R10" s="11"/>
      <c r="S10" s="11"/>
    </row>
    <row r="11" spans="1:19" ht="16.5" customHeight="1" thickBot="1" x14ac:dyDescent="0.5">
      <c r="C11" s="2" t="s">
        <v>24</v>
      </c>
      <c r="E11" s="9"/>
      <c r="F11" s="9"/>
      <c r="I11" s="9"/>
      <c r="J11" s="5"/>
      <c r="K11" s="5"/>
      <c r="O11" s="5"/>
      <c r="P11" s="5"/>
      <c r="Q11" s="5"/>
      <c r="R11" s="5"/>
    </row>
    <row r="12" spans="1:19" ht="11.55" customHeight="1" x14ac:dyDescent="0.45">
      <c r="C12" s="93" t="s">
        <v>30</v>
      </c>
      <c r="D12" s="95" t="s">
        <v>13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 t="s">
        <v>14</v>
      </c>
      <c r="Q12" s="96"/>
      <c r="R12" s="97" t="s">
        <v>20</v>
      </c>
      <c r="S12" s="98"/>
    </row>
    <row r="13" spans="1:19" ht="11.55" customHeight="1" x14ac:dyDescent="0.45">
      <c r="C13" s="94"/>
      <c r="D13" s="99" t="s">
        <v>0</v>
      </c>
      <c r="E13" s="72"/>
      <c r="F13" s="100" t="s">
        <v>1</v>
      </c>
      <c r="G13" s="100"/>
      <c r="H13" s="101" t="s">
        <v>2</v>
      </c>
      <c r="I13" s="101"/>
      <c r="J13" s="102" t="s">
        <v>3</v>
      </c>
      <c r="K13" s="102"/>
      <c r="L13" s="103" t="s">
        <v>4</v>
      </c>
      <c r="M13" s="104"/>
      <c r="N13" s="105" t="s">
        <v>17</v>
      </c>
      <c r="O13" s="105"/>
      <c r="P13" s="79" t="s">
        <v>5</v>
      </c>
      <c r="Q13" s="79"/>
      <c r="R13" s="72"/>
      <c r="S13" s="59"/>
    </row>
    <row r="14" spans="1:19" ht="11.55" customHeight="1" x14ac:dyDescent="0.45">
      <c r="C14" s="94"/>
      <c r="D14" s="12" t="s">
        <v>9</v>
      </c>
      <c r="E14" s="12" t="s">
        <v>10</v>
      </c>
      <c r="F14" s="13" t="s">
        <v>9</v>
      </c>
      <c r="G14" s="13" t="s">
        <v>10</v>
      </c>
      <c r="H14" s="14" t="s">
        <v>9</v>
      </c>
      <c r="I14" s="14" t="s">
        <v>10</v>
      </c>
      <c r="J14" s="15" t="s">
        <v>9</v>
      </c>
      <c r="K14" s="15" t="s">
        <v>10</v>
      </c>
      <c r="L14" s="17" t="s">
        <v>9</v>
      </c>
      <c r="M14" s="17" t="s">
        <v>10</v>
      </c>
      <c r="N14" s="18" t="s">
        <v>18</v>
      </c>
      <c r="O14" s="18" t="s">
        <v>10</v>
      </c>
      <c r="P14" s="16" t="s">
        <v>9</v>
      </c>
      <c r="Q14" s="16" t="s">
        <v>10</v>
      </c>
      <c r="R14" s="72"/>
      <c r="S14" s="59"/>
    </row>
    <row r="15" spans="1:19" ht="10.5" customHeight="1" x14ac:dyDescent="0.45">
      <c r="A15" s="25">
        <v>45747</v>
      </c>
      <c r="B15" s="30"/>
      <c r="C15" s="31" t="str">
        <f t="shared" ref="C15:C31" si="0">TEXT(A15,"m月d日")&amp;"～"</f>
        <v>3月31日～</v>
      </c>
      <c r="D15" s="32"/>
      <c r="E15" s="32"/>
      <c r="F15" s="33"/>
      <c r="G15" s="33"/>
      <c r="H15" s="34"/>
      <c r="I15" s="34"/>
      <c r="J15" s="35"/>
      <c r="K15" s="35"/>
      <c r="L15" s="36"/>
      <c r="M15" s="36"/>
      <c r="N15" s="37"/>
      <c r="O15" s="37"/>
      <c r="P15" s="38"/>
      <c r="Q15" s="38"/>
      <c r="R15" s="76">
        <f t="shared" ref="R15:R33" si="1">SUM(D15:Q15)</f>
        <v>0</v>
      </c>
      <c r="S15" s="77"/>
    </row>
    <row r="16" spans="1:19" ht="10.5" customHeight="1" x14ac:dyDescent="0.45">
      <c r="A16" s="24">
        <f>A15+7</f>
        <v>45754</v>
      </c>
      <c r="B16" s="30"/>
      <c r="C16" s="31" t="str">
        <f t="shared" si="0"/>
        <v>4月7日～</v>
      </c>
      <c r="D16" s="32"/>
      <c r="E16" s="32"/>
      <c r="F16" s="33"/>
      <c r="G16" s="33"/>
      <c r="H16" s="34"/>
      <c r="I16" s="34"/>
      <c r="J16" s="35"/>
      <c r="K16" s="35"/>
      <c r="L16" s="36"/>
      <c r="M16" s="36"/>
      <c r="N16" s="37"/>
      <c r="O16" s="37"/>
      <c r="P16" s="38"/>
      <c r="Q16" s="38"/>
      <c r="R16" s="76">
        <f t="shared" si="1"/>
        <v>0</v>
      </c>
      <c r="S16" s="77"/>
    </row>
    <row r="17" spans="1:19" ht="10.5" customHeight="1" x14ac:dyDescent="0.45">
      <c r="A17" s="24">
        <f t="shared" ref="A17:A31" si="2">A16+7</f>
        <v>45761</v>
      </c>
      <c r="B17" s="30"/>
      <c r="C17" s="31" t="str">
        <f t="shared" si="0"/>
        <v>4月14日～</v>
      </c>
      <c r="D17" s="32"/>
      <c r="E17" s="32"/>
      <c r="F17" s="33"/>
      <c r="G17" s="33"/>
      <c r="H17" s="34"/>
      <c r="I17" s="34"/>
      <c r="J17" s="35"/>
      <c r="K17" s="35"/>
      <c r="L17" s="36"/>
      <c r="M17" s="36"/>
      <c r="N17" s="37"/>
      <c r="O17" s="37"/>
      <c r="P17" s="38"/>
      <c r="Q17" s="38"/>
      <c r="R17" s="76">
        <f t="shared" si="1"/>
        <v>0</v>
      </c>
      <c r="S17" s="77"/>
    </row>
    <row r="18" spans="1:19" ht="10.5" customHeight="1" x14ac:dyDescent="0.45">
      <c r="A18" s="24">
        <f t="shared" si="2"/>
        <v>45768</v>
      </c>
      <c r="B18" s="30"/>
      <c r="C18" s="31" t="str">
        <f t="shared" si="0"/>
        <v>4月21日～</v>
      </c>
      <c r="D18" s="32"/>
      <c r="E18" s="32"/>
      <c r="F18" s="33"/>
      <c r="G18" s="33"/>
      <c r="H18" s="34"/>
      <c r="I18" s="34"/>
      <c r="J18" s="35"/>
      <c r="K18" s="35"/>
      <c r="L18" s="36"/>
      <c r="M18" s="36"/>
      <c r="N18" s="37"/>
      <c r="O18" s="37"/>
      <c r="P18" s="38"/>
      <c r="Q18" s="38"/>
      <c r="R18" s="76">
        <f t="shared" si="1"/>
        <v>0</v>
      </c>
      <c r="S18" s="77"/>
    </row>
    <row r="19" spans="1:19" ht="10.5" customHeight="1" x14ac:dyDescent="0.45">
      <c r="A19" s="24">
        <f t="shared" si="2"/>
        <v>45775</v>
      </c>
      <c r="B19" s="30"/>
      <c r="C19" s="31" t="str">
        <f t="shared" si="0"/>
        <v>4月28日～</v>
      </c>
      <c r="D19" s="32"/>
      <c r="E19" s="32"/>
      <c r="F19" s="33"/>
      <c r="G19" s="33"/>
      <c r="H19" s="34"/>
      <c r="I19" s="34"/>
      <c r="J19" s="35"/>
      <c r="K19" s="35"/>
      <c r="L19" s="36"/>
      <c r="M19" s="36"/>
      <c r="N19" s="37"/>
      <c r="O19" s="37"/>
      <c r="P19" s="38"/>
      <c r="Q19" s="38"/>
      <c r="R19" s="76">
        <f t="shared" si="1"/>
        <v>0</v>
      </c>
      <c r="S19" s="77"/>
    </row>
    <row r="20" spans="1:19" ht="10.5" customHeight="1" x14ac:dyDescent="0.45">
      <c r="A20" s="24">
        <f t="shared" si="2"/>
        <v>45782</v>
      </c>
      <c r="B20" s="30"/>
      <c r="C20" s="31" t="str">
        <f t="shared" si="0"/>
        <v>5月5日～</v>
      </c>
      <c r="D20" s="32"/>
      <c r="E20" s="32"/>
      <c r="F20" s="33"/>
      <c r="G20" s="33"/>
      <c r="H20" s="34"/>
      <c r="I20" s="34"/>
      <c r="J20" s="35"/>
      <c r="K20" s="35"/>
      <c r="L20" s="36"/>
      <c r="M20" s="36"/>
      <c r="N20" s="37"/>
      <c r="O20" s="37"/>
      <c r="P20" s="38"/>
      <c r="Q20" s="38"/>
      <c r="R20" s="76">
        <f t="shared" si="1"/>
        <v>0</v>
      </c>
      <c r="S20" s="77"/>
    </row>
    <row r="21" spans="1:19" ht="10.5" customHeight="1" x14ac:dyDescent="0.45">
      <c r="A21" s="24">
        <f t="shared" si="2"/>
        <v>45789</v>
      </c>
      <c r="B21" s="30"/>
      <c r="C21" s="31" t="str">
        <f t="shared" si="0"/>
        <v>5月12日～</v>
      </c>
      <c r="D21" s="32"/>
      <c r="E21" s="32"/>
      <c r="F21" s="33"/>
      <c r="G21" s="33"/>
      <c r="H21" s="34"/>
      <c r="I21" s="34"/>
      <c r="J21" s="35"/>
      <c r="K21" s="35"/>
      <c r="L21" s="36"/>
      <c r="M21" s="36"/>
      <c r="N21" s="37"/>
      <c r="O21" s="37"/>
      <c r="P21" s="38"/>
      <c r="Q21" s="38"/>
      <c r="R21" s="76">
        <f t="shared" si="1"/>
        <v>0</v>
      </c>
      <c r="S21" s="77"/>
    </row>
    <row r="22" spans="1:19" ht="10.5" customHeight="1" x14ac:dyDescent="0.45">
      <c r="A22" s="24">
        <f t="shared" si="2"/>
        <v>45796</v>
      </c>
      <c r="B22" s="30"/>
      <c r="C22" s="31" t="str">
        <f t="shared" si="0"/>
        <v>5月19日～</v>
      </c>
      <c r="D22" s="32"/>
      <c r="E22" s="32"/>
      <c r="F22" s="33"/>
      <c r="G22" s="33"/>
      <c r="H22" s="34"/>
      <c r="I22" s="34"/>
      <c r="J22" s="35"/>
      <c r="K22" s="35"/>
      <c r="L22" s="36"/>
      <c r="M22" s="36"/>
      <c r="N22" s="37"/>
      <c r="O22" s="37"/>
      <c r="P22" s="38"/>
      <c r="Q22" s="38"/>
      <c r="R22" s="76">
        <f t="shared" si="1"/>
        <v>0</v>
      </c>
      <c r="S22" s="77"/>
    </row>
    <row r="23" spans="1:19" ht="10.5" customHeight="1" x14ac:dyDescent="0.45">
      <c r="A23" s="24">
        <f t="shared" si="2"/>
        <v>45803</v>
      </c>
      <c r="B23" s="30"/>
      <c r="C23" s="31" t="str">
        <f t="shared" si="0"/>
        <v>5月26日～</v>
      </c>
      <c r="D23" s="32"/>
      <c r="E23" s="32"/>
      <c r="F23" s="33"/>
      <c r="G23" s="33"/>
      <c r="H23" s="34"/>
      <c r="I23" s="34"/>
      <c r="J23" s="35"/>
      <c r="K23" s="35"/>
      <c r="L23" s="36"/>
      <c r="M23" s="36"/>
      <c r="N23" s="37"/>
      <c r="O23" s="37"/>
      <c r="P23" s="38"/>
      <c r="Q23" s="38"/>
      <c r="R23" s="76">
        <f t="shared" si="1"/>
        <v>0</v>
      </c>
      <c r="S23" s="77"/>
    </row>
    <row r="24" spans="1:19" ht="10.5" customHeight="1" x14ac:dyDescent="0.45">
      <c r="A24" s="24">
        <f t="shared" si="2"/>
        <v>45810</v>
      </c>
      <c r="B24" s="30"/>
      <c r="C24" s="31" t="str">
        <f t="shared" si="0"/>
        <v>6月2日～</v>
      </c>
      <c r="D24" s="32"/>
      <c r="E24" s="32"/>
      <c r="F24" s="33"/>
      <c r="G24" s="33"/>
      <c r="H24" s="34"/>
      <c r="I24" s="34"/>
      <c r="J24" s="35"/>
      <c r="K24" s="35"/>
      <c r="L24" s="36"/>
      <c r="M24" s="36"/>
      <c r="N24" s="37"/>
      <c r="O24" s="37"/>
      <c r="P24" s="38"/>
      <c r="Q24" s="38"/>
      <c r="R24" s="76">
        <f t="shared" si="1"/>
        <v>0</v>
      </c>
      <c r="S24" s="77"/>
    </row>
    <row r="25" spans="1:19" ht="10.5" customHeight="1" x14ac:dyDescent="0.45">
      <c r="A25" s="24">
        <f t="shared" si="2"/>
        <v>45817</v>
      </c>
      <c r="B25" s="30"/>
      <c r="C25" s="31" t="str">
        <f t="shared" si="0"/>
        <v>6月9日～</v>
      </c>
      <c r="D25" s="32"/>
      <c r="E25" s="32"/>
      <c r="F25" s="33"/>
      <c r="G25" s="33"/>
      <c r="H25" s="34"/>
      <c r="I25" s="34"/>
      <c r="J25" s="35"/>
      <c r="K25" s="35"/>
      <c r="L25" s="36"/>
      <c r="M25" s="36"/>
      <c r="N25" s="37"/>
      <c r="O25" s="37"/>
      <c r="P25" s="38"/>
      <c r="Q25" s="38"/>
      <c r="R25" s="76">
        <f t="shared" si="1"/>
        <v>0</v>
      </c>
      <c r="S25" s="77"/>
    </row>
    <row r="26" spans="1:19" ht="10.5" customHeight="1" x14ac:dyDescent="0.45">
      <c r="A26" s="24">
        <f t="shared" si="2"/>
        <v>45824</v>
      </c>
      <c r="B26" s="30"/>
      <c r="C26" s="31" t="str">
        <f t="shared" si="0"/>
        <v>6月16日～</v>
      </c>
      <c r="D26" s="32"/>
      <c r="E26" s="32"/>
      <c r="F26" s="33"/>
      <c r="G26" s="33"/>
      <c r="H26" s="34"/>
      <c r="I26" s="34"/>
      <c r="J26" s="35"/>
      <c r="K26" s="35"/>
      <c r="L26" s="36"/>
      <c r="M26" s="36"/>
      <c r="N26" s="37"/>
      <c r="O26" s="37"/>
      <c r="P26" s="38"/>
      <c r="Q26" s="38"/>
      <c r="R26" s="76">
        <f t="shared" si="1"/>
        <v>0</v>
      </c>
      <c r="S26" s="77"/>
    </row>
    <row r="27" spans="1:19" ht="10.5" customHeight="1" x14ac:dyDescent="0.45">
      <c r="A27" s="24">
        <f t="shared" si="2"/>
        <v>45831</v>
      </c>
      <c r="B27" s="30"/>
      <c r="C27" s="31" t="str">
        <f t="shared" si="0"/>
        <v>6月23日～</v>
      </c>
      <c r="D27" s="32"/>
      <c r="E27" s="32"/>
      <c r="F27" s="33"/>
      <c r="G27" s="33"/>
      <c r="H27" s="34"/>
      <c r="I27" s="34"/>
      <c r="J27" s="35"/>
      <c r="K27" s="35"/>
      <c r="L27" s="36"/>
      <c r="M27" s="36"/>
      <c r="N27" s="37"/>
      <c r="O27" s="37"/>
      <c r="P27" s="38"/>
      <c r="Q27" s="38"/>
      <c r="R27" s="76">
        <f t="shared" si="1"/>
        <v>0</v>
      </c>
      <c r="S27" s="77"/>
    </row>
    <row r="28" spans="1:19" ht="10.5" customHeight="1" x14ac:dyDescent="0.45">
      <c r="A28" s="24">
        <f t="shared" si="2"/>
        <v>45838</v>
      </c>
      <c r="B28" s="30"/>
      <c r="C28" s="31" t="str">
        <f t="shared" si="0"/>
        <v>6月30日～</v>
      </c>
      <c r="D28" s="32"/>
      <c r="E28" s="32"/>
      <c r="F28" s="33"/>
      <c r="G28" s="33"/>
      <c r="H28" s="34"/>
      <c r="I28" s="34"/>
      <c r="J28" s="35"/>
      <c r="K28" s="35"/>
      <c r="L28" s="36"/>
      <c r="M28" s="36"/>
      <c r="N28" s="37"/>
      <c r="O28" s="37"/>
      <c r="P28" s="38"/>
      <c r="Q28" s="38"/>
      <c r="R28" s="76">
        <f t="shared" si="1"/>
        <v>0</v>
      </c>
      <c r="S28" s="77"/>
    </row>
    <row r="29" spans="1:19" ht="10.5" customHeight="1" x14ac:dyDescent="0.45">
      <c r="A29" s="24">
        <f t="shared" si="2"/>
        <v>45845</v>
      </c>
      <c r="B29" s="30"/>
      <c r="C29" s="31" t="str">
        <f t="shared" si="0"/>
        <v>7月7日～</v>
      </c>
      <c r="D29" s="32"/>
      <c r="E29" s="32"/>
      <c r="F29" s="33"/>
      <c r="G29" s="33"/>
      <c r="H29" s="34"/>
      <c r="I29" s="34"/>
      <c r="J29" s="35"/>
      <c r="K29" s="35"/>
      <c r="L29" s="36"/>
      <c r="M29" s="36"/>
      <c r="N29" s="37"/>
      <c r="O29" s="37"/>
      <c r="P29" s="38"/>
      <c r="Q29" s="38"/>
      <c r="R29" s="76">
        <f t="shared" ref="R29" si="3">SUM(D29:Q29)</f>
        <v>0</v>
      </c>
      <c r="S29" s="77"/>
    </row>
    <row r="30" spans="1:19" ht="10.5" customHeight="1" x14ac:dyDescent="0.45">
      <c r="A30" s="24">
        <f t="shared" si="2"/>
        <v>45852</v>
      </c>
      <c r="B30" s="30"/>
      <c r="C30" s="31" t="str">
        <f t="shared" si="0"/>
        <v>7月14日～</v>
      </c>
      <c r="D30" s="32"/>
      <c r="E30" s="32"/>
      <c r="F30" s="33"/>
      <c r="G30" s="33"/>
      <c r="H30" s="34"/>
      <c r="I30" s="34"/>
      <c r="J30" s="35"/>
      <c r="K30" s="35"/>
      <c r="L30" s="36"/>
      <c r="M30" s="36"/>
      <c r="N30" s="37"/>
      <c r="O30" s="37"/>
      <c r="P30" s="38"/>
      <c r="Q30" s="38"/>
      <c r="R30" s="76">
        <f t="shared" si="1"/>
        <v>0</v>
      </c>
      <c r="S30" s="77"/>
    </row>
    <row r="31" spans="1:19" ht="10.5" customHeight="1" x14ac:dyDescent="0.45">
      <c r="A31" s="24">
        <f t="shared" si="2"/>
        <v>45859</v>
      </c>
      <c r="B31" s="30"/>
      <c r="C31" s="31" t="str">
        <f t="shared" si="0"/>
        <v>7月21日～</v>
      </c>
      <c r="D31" s="32"/>
      <c r="E31" s="32"/>
      <c r="F31" s="33"/>
      <c r="G31" s="33"/>
      <c r="H31" s="34"/>
      <c r="I31" s="34"/>
      <c r="J31" s="35"/>
      <c r="K31" s="35"/>
      <c r="L31" s="36"/>
      <c r="M31" s="36"/>
      <c r="N31" s="37"/>
      <c r="O31" s="37"/>
      <c r="P31" s="38"/>
      <c r="Q31" s="38"/>
      <c r="R31" s="76">
        <f t="shared" si="1"/>
        <v>0</v>
      </c>
      <c r="S31" s="77"/>
    </row>
    <row r="32" spans="1:19" ht="10.5" customHeight="1" x14ac:dyDescent="0.45">
      <c r="C32" s="65" t="s">
        <v>6</v>
      </c>
      <c r="D32" s="12">
        <f t="shared" ref="D32:Q32" si="4">SUM(D15:D31)</f>
        <v>0</v>
      </c>
      <c r="E32" s="12">
        <f t="shared" si="4"/>
        <v>0</v>
      </c>
      <c r="F32" s="13">
        <f t="shared" si="4"/>
        <v>0</v>
      </c>
      <c r="G32" s="13">
        <f t="shared" si="4"/>
        <v>0</v>
      </c>
      <c r="H32" s="14">
        <f t="shared" si="4"/>
        <v>0</v>
      </c>
      <c r="I32" s="14">
        <f t="shared" si="4"/>
        <v>0</v>
      </c>
      <c r="J32" s="15">
        <f t="shared" si="4"/>
        <v>0</v>
      </c>
      <c r="K32" s="15">
        <f t="shared" si="4"/>
        <v>0</v>
      </c>
      <c r="L32" s="17">
        <f t="shared" si="4"/>
        <v>0</v>
      </c>
      <c r="M32" s="17">
        <f t="shared" si="4"/>
        <v>0</v>
      </c>
      <c r="N32" s="18">
        <f t="shared" si="4"/>
        <v>0</v>
      </c>
      <c r="O32" s="18">
        <f t="shared" si="4"/>
        <v>0</v>
      </c>
      <c r="P32" s="16">
        <f t="shared" si="4"/>
        <v>0</v>
      </c>
      <c r="Q32" s="16">
        <f t="shared" si="4"/>
        <v>0</v>
      </c>
      <c r="R32" s="72">
        <f t="shared" si="1"/>
        <v>0</v>
      </c>
      <c r="S32" s="59"/>
    </row>
    <row r="33" spans="1:19" ht="10.5" customHeight="1" x14ac:dyDescent="0.45">
      <c r="C33" s="65"/>
      <c r="D33" s="67">
        <f>SUM(D32:E32)</f>
        <v>0</v>
      </c>
      <c r="E33" s="67"/>
      <c r="F33" s="68">
        <f>SUM(F32:G32)</f>
        <v>0</v>
      </c>
      <c r="G33" s="68"/>
      <c r="H33" s="69">
        <f>SUM(H32:I32)</f>
        <v>0</v>
      </c>
      <c r="I33" s="69"/>
      <c r="J33" s="70">
        <f>SUM(J32:K32)</f>
        <v>0</v>
      </c>
      <c r="K33" s="70"/>
      <c r="L33" s="71">
        <f>SUM(L32:M32)</f>
        <v>0</v>
      </c>
      <c r="M33" s="72"/>
      <c r="N33" s="73">
        <f>SUM(N32:O32)</f>
        <v>0</v>
      </c>
      <c r="O33" s="74"/>
      <c r="P33" s="55">
        <f>SUM(P32:Q32)</f>
        <v>0</v>
      </c>
      <c r="Q33" s="55"/>
      <c r="R33" s="58">
        <f t="shared" si="1"/>
        <v>0</v>
      </c>
      <c r="S33" s="59"/>
    </row>
    <row r="34" spans="1:19" ht="10.5" customHeight="1" x14ac:dyDescent="0.45">
      <c r="C34" s="65"/>
      <c r="D34" s="64">
        <f>SUM(D33:O33)</f>
        <v>0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78"/>
      <c r="Q34" s="78"/>
      <c r="R34" s="72"/>
      <c r="S34" s="59"/>
    </row>
    <row r="35" spans="1:19" ht="10.5" customHeight="1" x14ac:dyDescent="0.45">
      <c r="A35" s="27">
        <v>45887</v>
      </c>
      <c r="B35" s="30"/>
      <c r="C35" s="31" t="str">
        <f t="shared" ref="C35:C53" si="5">TEXT(A35,"m月d日")&amp;"～"</f>
        <v>8月18日～</v>
      </c>
      <c r="D35" s="32"/>
      <c r="E35" s="32"/>
      <c r="F35" s="33"/>
      <c r="G35" s="33"/>
      <c r="H35" s="34"/>
      <c r="I35" s="34"/>
      <c r="J35" s="35"/>
      <c r="K35" s="35"/>
      <c r="L35" s="36"/>
      <c r="M35" s="36"/>
      <c r="N35" s="37"/>
      <c r="O35" s="37"/>
      <c r="P35" s="38"/>
      <c r="Q35" s="38"/>
      <c r="R35" s="76">
        <f t="shared" ref="R35:R53" si="6">SUM(D35:Q35)</f>
        <v>0</v>
      </c>
      <c r="S35" s="77"/>
    </row>
    <row r="36" spans="1:19" ht="10.5" customHeight="1" x14ac:dyDescent="0.45">
      <c r="A36" s="26">
        <f>A35+7</f>
        <v>45894</v>
      </c>
      <c r="B36" s="30"/>
      <c r="C36" s="31" t="str">
        <f t="shared" si="5"/>
        <v>8月25日～</v>
      </c>
      <c r="D36" s="32"/>
      <c r="E36" s="32"/>
      <c r="F36" s="33"/>
      <c r="G36" s="33"/>
      <c r="H36" s="34"/>
      <c r="I36" s="34"/>
      <c r="J36" s="35"/>
      <c r="K36" s="35"/>
      <c r="L36" s="36"/>
      <c r="M36" s="36"/>
      <c r="N36" s="37"/>
      <c r="O36" s="37"/>
      <c r="P36" s="38"/>
      <c r="Q36" s="38"/>
      <c r="R36" s="76">
        <f t="shared" si="6"/>
        <v>0</v>
      </c>
      <c r="S36" s="77"/>
    </row>
    <row r="37" spans="1:19" ht="10.5" customHeight="1" x14ac:dyDescent="0.45">
      <c r="A37" s="26">
        <f t="shared" ref="A37:A53" si="7">A36+7</f>
        <v>45901</v>
      </c>
      <c r="B37" s="30"/>
      <c r="C37" s="31" t="str">
        <f t="shared" si="5"/>
        <v>9月1日～</v>
      </c>
      <c r="D37" s="32"/>
      <c r="E37" s="32"/>
      <c r="F37" s="33"/>
      <c r="G37" s="33"/>
      <c r="H37" s="34"/>
      <c r="I37" s="34"/>
      <c r="J37" s="35"/>
      <c r="K37" s="35"/>
      <c r="L37" s="36"/>
      <c r="M37" s="36"/>
      <c r="N37" s="37"/>
      <c r="O37" s="37"/>
      <c r="P37" s="38"/>
      <c r="Q37" s="38"/>
      <c r="R37" s="76">
        <f t="shared" si="6"/>
        <v>0</v>
      </c>
      <c r="S37" s="77"/>
    </row>
    <row r="38" spans="1:19" ht="10.5" customHeight="1" x14ac:dyDescent="0.45">
      <c r="A38" s="26">
        <f t="shared" si="7"/>
        <v>45908</v>
      </c>
      <c r="B38" s="30"/>
      <c r="C38" s="31" t="str">
        <f t="shared" si="5"/>
        <v>9月8日～</v>
      </c>
      <c r="D38" s="32"/>
      <c r="E38" s="32"/>
      <c r="F38" s="33"/>
      <c r="G38" s="33"/>
      <c r="H38" s="34"/>
      <c r="I38" s="34"/>
      <c r="J38" s="35"/>
      <c r="K38" s="35"/>
      <c r="L38" s="36"/>
      <c r="M38" s="36"/>
      <c r="N38" s="37"/>
      <c r="O38" s="37"/>
      <c r="P38" s="38"/>
      <c r="Q38" s="38"/>
      <c r="R38" s="76">
        <f t="shared" si="6"/>
        <v>0</v>
      </c>
      <c r="S38" s="77"/>
    </row>
    <row r="39" spans="1:19" ht="10.5" customHeight="1" x14ac:dyDescent="0.45">
      <c r="A39" s="26">
        <f t="shared" si="7"/>
        <v>45915</v>
      </c>
      <c r="B39" s="30"/>
      <c r="C39" s="31" t="str">
        <f t="shared" si="5"/>
        <v>9月15日～</v>
      </c>
      <c r="D39" s="32"/>
      <c r="E39" s="32"/>
      <c r="F39" s="33"/>
      <c r="G39" s="33"/>
      <c r="H39" s="34"/>
      <c r="I39" s="34"/>
      <c r="J39" s="35"/>
      <c r="K39" s="35"/>
      <c r="L39" s="36"/>
      <c r="M39" s="36"/>
      <c r="N39" s="37"/>
      <c r="O39" s="37"/>
      <c r="P39" s="38"/>
      <c r="Q39" s="38"/>
      <c r="R39" s="76">
        <f t="shared" si="6"/>
        <v>0</v>
      </c>
      <c r="S39" s="77"/>
    </row>
    <row r="40" spans="1:19" ht="10.5" customHeight="1" x14ac:dyDescent="0.45">
      <c r="A40" s="26">
        <f t="shared" si="7"/>
        <v>45922</v>
      </c>
      <c r="B40" s="30"/>
      <c r="C40" s="31" t="str">
        <f t="shared" si="5"/>
        <v>9月22日～</v>
      </c>
      <c r="D40" s="32"/>
      <c r="E40" s="32"/>
      <c r="F40" s="33"/>
      <c r="G40" s="33"/>
      <c r="H40" s="34"/>
      <c r="I40" s="34"/>
      <c r="J40" s="35"/>
      <c r="K40" s="35"/>
      <c r="L40" s="36"/>
      <c r="M40" s="36"/>
      <c r="N40" s="37"/>
      <c r="O40" s="37"/>
      <c r="P40" s="38"/>
      <c r="Q40" s="38"/>
      <c r="R40" s="76">
        <f t="shared" si="6"/>
        <v>0</v>
      </c>
      <c r="S40" s="77"/>
    </row>
    <row r="41" spans="1:19" ht="10.5" customHeight="1" x14ac:dyDescent="0.45">
      <c r="A41" s="26">
        <f t="shared" si="7"/>
        <v>45929</v>
      </c>
      <c r="B41" s="30"/>
      <c r="C41" s="31" t="str">
        <f t="shared" si="5"/>
        <v>9月29日～</v>
      </c>
      <c r="D41" s="32"/>
      <c r="E41" s="32"/>
      <c r="F41" s="33"/>
      <c r="G41" s="33"/>
      <c r="H41" s="34"/>
      <c r="I41" s="34"/>
      <c r="J41" s="35"/>
      <c r="K41" s="35"/>
      <c r="L41" s="36"/>
      <c r="M41" s="36"/>
      <c r="N41" s="37"/>
      <c r="O41" s="37"/>
      <c r="P41" s="38"/>
      <c r="Q41" s="38"/>
      <c r="R41" s="76">
        <f t="shared" si="6"/>
        <v>0</v>
      </c>
      <c r="S41" s="77"/>
    </row>
    <row r="42" spans="1:19" ht="10.5" customHeight="1" x14ac:dyDescent="0.45">
      <c r="A42" s="26">
        <f t="shared" si="7"/>
        <v>45936</v>
      </c>
      <c r="B42" s="30"/>
      <c r="C42" s="31" t="str">
        <f t="shared" si="5"/>
        <v>10月6日～</v>
      </c>
      <c r="D42" s="32"/>
      <c r="E42" s="32"/>
      <c r="F42" s="33"/>
      <c r="G42" s="33"/>
      <c r="H42" s="34"/>
      <c r="I42" s="34"/>
      <c r="J42" s="35"/>
      <c r="K42" s="35"/>
      <c r="L42" s="36"/>
      <c r="M42" s="36"/>
      <c r="N42" s="37"/>
      <c r="O42" s="37"/>
      <c r="P42" s="38"/>
      <c r="Q42" s="38"/>
      <c r="R42" s="76">
        <f t="shared" si="6"/>
        <v>0</v>
      </c>
      <c r="S42" s="77"/>
    </row>
    <row r="43" spans="1:19" ht="10.5" customHeight="1" x14ac:dyDescent="0.45">
      <c r="A43" s="26">
        <f t="shared" si="7"/>
        <v>45943</v>
      </c>
      <c r="B43" s="30"/>
      <c r="C43" s="31" t="str">
        <f t="shared" si="5"/>
        <v>10月13日～</v>
      </c>
      <c r="D43" s="32"/>
      <c r="E43" s="32"/>
      <c r="F43" s="33"/>
      <c r="G43" s="33"/>
      <c r="H43" s="34"/>
      <c r="I43" s="34"/>
      <c r="J43" s="35"/>
      <c r="K43" s="35"/>
      <c r="L43" s="36"/>
      <c r="M43" s="36"/>
      <c r="N43" s="37"/>
      <c r="O43" s="37"/>
      <c r="P43" s="38"/>
      <c r="Q43" s="38"/>
      <c r="R43" s="76">
        <f t="shared" si="6"/>
        <v>0</v>
      </c>
      <c r="S43" s="77"/>
    </row>
    <row r="44" spans="1:19" ht="10.5" customHeight="1" x14ac:dyDescent="0.45">
      <c r="A44" s="26">
        <f t="shared" si="7"/>
        <v>45950</v>
      </c>
      <c r="B44" s="30"/>
      <c r="C44" s="31" t="str">
        <f t="shared" si="5"/>
        <v>10月20日～</v>
      </c>
      <c r="D44" s="32"/>
      <c r="E44" s="32"/>
      <c r="F44" s="33"/>
      <c r="G44" s="33"/>
      <c r="H44" s="34"/>
      <c r="I44" s="34"/>
      <c r="J44" s="35"/>
      <c r="K44" s="35"/>
      <c r="L44" s="36"/>
      <c r="M44" s="36"/>
      <c r="N44" s="37"/>
      <c r="O44" s="37"/>
      <c r="P44" s="38"/>
      <c r="Q44" s="38"/>
      <c r="R44" s="76">
        <f t="shared" si="6"/>
        <v>0</v>
      </c>
      <c r="S44" s="77"/>
    </row>
    <row r="45" spans="1:19" ht="10.5" customHeight="1" x14ac:dyDescent="0.45">
      <c r="A45" s="26">
        <f t="shared" si="7"/>
        <v>45957</v>
      </c>
      <c r="B45" s="30"/>
      <c r="C45" s="31" t="str">
        <f t="shared" si="5"/>
        <v>10月27日～</v>
      </c>
      <c r="D45" s="32"/>
      <c r="E45" s="32"/>
      <c r="F45" s="33"/>
      <c r="G45" s="33"/>
      <c r="H45" s="34"/>
      <c r="I45" s="34"/>
      <c r="J45" s="35"/>
      <c r="K45" s="35"/>
      <c r="L45" s="36"/>
      <c r="M45" s="36"/>
      <c r="N45" s="37"/>
      <c r="O45" s="37"/>
      <c r="P45" s="38"/>
      <c r="Q45" s="38"/>
      <c r="R45" s="76">
        <f t="shared" si="6"/>
        <v>0</v>
      </c>
      <c r="S45" s="77"/>
    </row>
    <row r="46" spans="1:19" ht="10.5" customHeight="1" x14ac:dyDescent="0.45">
      <c r="A46" s="26">
        <f t="shared" si="7"/>
        <v>45964</v>
      </c>
      <c r="B46" s="30"/>
      <c r="C46" s="31" t="str">
        <f t="shared" si="5"/>
        <v>11月3日～</v>
      </c>
      <c r="D46" s="32"/>
      <c r="E46" s="32"/>
      <c r="F46" s="33"/>
      <c r="G46" s="33"/>
      <c r="H46" s="34"/>
      <c r="I46" s="34"/>
      <c r="J46" s="35"/>
      <c r="K46" s="35"/>
      <c r="L46" s="36"/>
      <c r="M46" s="36"/>
      <c r="N46" s="37"/>
      <c r="O46" s="37"/>
      <c r="P46" s="38"/>
      <c r="Q46" s="38"/>
      <c r="R46" s="76">
        <f t="shared" si="6"/>
        <v>0</v>
      </c>
      <c r="S46" s="77"/>
    </row>
    <row r="47" spans="1:19" ht="10.5" customHeight="1" x14ac:dyDescent="0.45">
      <c r="A47" s="26">
        <f t="shared" si="7"/>
        <v>45971</v>
      </c>
      <c r="B47" s="30"/>
      <c r="C47" s="31" t="str">
        <f t="shared" si="5"/>
        <v>11月10日～</v>
      </c>
      <c r="D47" s="32"/>
      <c r="E47" s="32"/>
      <c r="F47" s="33"/>
      <c r="G47" s="33"/>
      <c r="H47" s="34"/>
      <c r="I47" s="34"/>
      <c r="J47" s="35"/>
      <c r="K47" s="35"/>
      <c r="L47" s="36"/>
      <c r="M47" s="36"/>
      <c r="N47" s="37"/>
      <c r="O47" s="37"/>
      <c r="P47" s="38"/>
      <c r="Q47" s="38"/>
      <c r="R47" s="76">
        <f t="shared" si="6"/>
        <v>0</v>
      </c>
      <c r="S47" s="77"/>
    </row>
    <row r="48" spans="1:19" ht="10.5" customHeight="1" x14ac:dyDescent="0.45">
      <c r="A48" s="26">
        <f t="shared" si="7"/>
        <v>45978</v>
      </c>
      <c r="B48" s="30"/>
      <c r="C48" s="31" t="str">
        <f t="shared" si="5"/>
        <v>11月17日～</v>
      </c>
      <c r="D48" s="32"/>
      <c r="E48" s="32"/>
      <c r="F48" s="33"/>
      <c r="G48" s="33"/>
      <c r="H48" s="34"/>
      <c r="I48" s="34"/>
      <c r="J48" s="35"/>
      <c r="K48" s="35"/>
      <c r="L48" s="36"/>
      <c r="M48" s="36"/>
      <c r="N48" s="37"/>
      <c r="O48" s="37"/>
      <c r="P48" s="38"/>
      <c r="Q48" s="38"/>
      <c r="R48" s="76">
        <f t="shared" si="6"/>
        <v>0</v>
      </c>
      <c r="S48" s="77"/>
    </row>
    <row r="49" spans="1:19" ht="10.5" customHeight="1" x14ac:dyDescent="0.45">
      <c r="A49" s="26">
        <f t="shared" si="7"/>
        <v>45985</v>
      </c>
      <c r="B49" s="30"/>
      <c r="C49" s="31" t="str">
        <f t="shared" si="5"/>
        <v>11月24日～</v>
      </c>
      <c r="D49" s="32"/>
      <c r="E49" s="32"/>
      <c r="F49" s="33"/>
      <c r="G49" s="33"/>
      <c r="H49" s="34"/>
      <c r="I49" s="34"/>
      <c r="J49" s="35"/>
      <c r="K49" s="35"/>
      <c r="L49" s="36"/>
      <c r="M49" s="36"/>
      <c r="N49" s="37"/>
      <c r="O49" s="37"/>
      <c r="P49" s="38"/>
      <c r="Q49" s="38"/>
      <c r="R49" s="76">
        <f t="shared" si="6"/>
        <v>0</v>
      </c>
      <c r="S49" s="77"/>
    </row>
    <row r="50" spans="1:19" ht="10.5" customHeight="1" x14ac:dyDescent="0.45">
      <c r="A50" s="26">
        <f t="shared" si="7"/>
        <v>45992</v>
      </c>
      <c r="B50" s="30"/>
      <c r="C50" s="31" t="str">
        <f t="shared" si="5"/>
        <v>12月1日～</v>
      </c>
      <c r="D50" s="32"/>
      <c r="E50" s="32"/>
      <c r="F50" s="33"/>
      <c r="G50" s="33"/>
      <c r="H50" s="34"/>
      <c r="I50" s="34"/>
      <c r="J50" s="35"/>
      <c r="K50" s="35"/>
      <c r="L50" s="36"/>
      <c r="M50" s="36"/>
      <c r="N50" s="37"/>
      <c r="O50" s="37"/>
      <c r="P50" s="38"/>
      <c r="Q50" s="38"/>
      <c r="R50" s="76">
        <f t="shared" si="6"/>
        <v>0</v>
      </c>
      <c r="S50" s="77"/>
    </row>
    <row r="51" spans="1:19" ht="10.5" customHeight="1" x14ac:dyDescent="0.45">
      <c r="A51" s="26">
        <f t="shared" si="7"/>
        <v>45999</v>
      </c>
      <c r="B51" s="30"/>
      <c r="C51" s="31" t="str">
        <f t="shared" si="5"/>
        <v>12月8日～</v>
      </c>
      <c r="D51" s="32"/>
      <c r="E51" s="32"/>
      <c r="F51" s="33"/>
      <c r="G51" s="33"/>
      <c r="H51" s="34"/>
      <c r="I51" s="34"/>
      <c r="J51" s="35"/>
      <c r="K51" s="35"/>
      <c r="L51" s="36"/>
      <c r="M51" s="36"/>
      <c r="N51" s="37"/>
      <c r="O51" s="37"/>
      <c r="P51" s="38"/>
      <c r="Q51" s="38"/>
      <c r="R51" s="76">
        <f t="shared" ref="R51" si="8">SUM(D51:Q51)</f>
        <v>0</v>
      </c>
      <c r="S51" s="77"/>
    </row>
    <row r="52" spans="1:19" ht="10.5" customHeight="1" x14ac:dyDescent="0.45">
      <c r="A52" s="26">
        <f t="shared" si="7"/>
        <v>46006</v>
      </c>
      <c r="B52" s="30"/>
      <c r="C52" s="31" t="str">
        <f t="shared" si="5"/>
        <v>12月15日～</v>
      </c>
      <c r="D52" s="32"/>
      <c r="E52" s="32"/>
      <c r="F52" s="33"/>
      <c r="G52" s="33"/>
      <c r="H52" s="34"/>
      <c r="I52" s="34"/>
      <c r="J52" s="35"/>
      <c r="K52" s="35"/>
      <c r="L52" s="36"/>
      <c r="M52" s="36"/>
      <c r="N52" s="37"/>
      <c r="O52" s="37"/>
      <c r="P52" s="38"/>
      <c r="Q52" s="38"/>
      <c r="R52" s="76">
        <f t="shared" si="6"/>
        <v>0</v>
      </c>
      <c r="S52" s="77"/>
    </row>
    <row r="53" spans="1:19" ht="10.5" customHeight="1" x14ac:dyDescent="0.45">
      <c r="A53" s="26">
        <f t="shared" si="7"/>
        <v>46013</v>
      </c>
      <c r="B53" s="30"/>
      <c r="C53" s="31" t="str">
        <f t="shared" si="5"/>
        <v>12月22日～</v>
      </c>
      <c r="D53" s="32"/>
      <c r="E53" s="32"/>
      <c r="F53" s="33"/>
      <c r="G53" s="33"/>
      <c r="H53" s="34"/>
      <c r="I53" s="34"/>
      <c r="J53" s="35"/>
      <c r="K53" s="35"/>
      <c r="L53" s="36"/>
      <c r="M53" s="36"/>
      <c r="N53" s="37"/>
      <c r="O53" s="37"/>
      <c r="P53" s="38"/>
      <c r="Q53" s="38"/>
      <c r="R53" s="76">
        <f t="shared" si="6"/>
        <v>0</v>
      </c>
      <c r="S53" s="77"/>
    </row>
    <row r="54" spans="1:19" ht="10.5" customHeight="1" x14ac:dyDescent="0.45">
      <c r="C54" s="65" t="s">
        <v>15</v>
      </c>
      <c r="D54" s="12">
        <f t="shared" ref="D54:Q54" si="9">SUM(D35:D53)</f>
        <v>0</v>
      </c>
      <c r="E54" s="12">
        <f t="shared" si="9"/>
        <v>0</v>
      </c>
      <c r="F54" s="13">
        <f t="shared" si="9"/>
        <v>0</v>
      </c>
      <c r="G54" s="13">
        <f t="shared" si="9"/>
        <v>0</v>
      </c>
      <c r="H54" s="14">
        <f t="shared" si="9"/>
        <v>0</v>
      </c>
      <c r="I54" s="14">
        <f t="shared" si="9"/>
        <v>0</v>
      </c>
      <c r="J54" s="15">
        <f t="shared" si="9"/>
        <v>0</v>
      </c>
      <c r="K54" s="15">
        <f t="shared" si="9"/>
        <v>0</v>
      </c>
      <c r="L54" s="17">
        <f t="shared" si="9"/>
        <v>0</v>
      </c>
      <c r="M54" s="17">
        <f t="shared" si="9"/>
        <v>0</v>
      </c>
      <c r="N54" s="18">
        <f t="shared" si="9"/>
        <v>0</v>
      </c>
      <c r="O54" s="18">
        <f t="shared" si="9"/>
        <v>0</v>
      </c>
      <c r="P54" s="16">
        <f t="shared" si="9"/>
        <v>0</v>
      </c>
      <c r="Q54" s="16">
        <f t="shared" si="9"/>
        <v>0</v>
      </c>
      <c r="R54" s="72">
        <f>SUM(S35:S53)</f>
        <v>0</v>
      </c>
      <c r="S54" s="59"/>
    </row>
    <row r="55" spans="1:19" ht="10.5" customHeight="1" x14ac:dyDescent="0.45">
      <c r="C55" s="65"/>
      <c r="D55" s="67">
        <f>SUM(D54:E54)</f>
        <v>0</v>
      </c>
      <c r="E55" s="64"/>
      <c r="F55" s="68">
        <f>SUM(F54:G54)</f>
        <v>0</v>
      </c>
      <c r="G55" s="68"/>
      <c r="H55" s="69">
        <f>SUM(H54:I54)</f>
        <v>0</v>
      </c>
      <c r="I55" s="64"/>
      <c r="J55" s="70">
        <f>SUM(J54:K54)</f>
        <v>0</v>
      </c>
      <c r="K55" s="64"/>
      <c r="L55" s="71">
        <f>SUM(L54:M54)</f>
        <v>0</v>
      </c>
      <c r="M55" s="72"/>
      <c r="N55" s="73">
        <f>SUM(N54:O54)</f>
        <v>0</v>
      </c>
      <c r="O55" s="74"/>
      <c r="P55" s="55">
        <f>SUM(P54:Q54)</f>
        <v>0</v>
      </c>
      <c r="Q55" s="78"/>
      <c r="R55" s="58">
        <f>SUM(D55:Q55)</f>
        <v>0</v>
      </c>
      <c r="S55" s="59"/>
    </row>
    <row r="56" spans="1:19" ht="10.5" customHeight="1" x14ac:dyDescent="0.45">
      <c r="C56" s="65"/>
      <c r="D56" s="64">
        <f>SUM(D55:O55)</f>
        <v>0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78"/>
      <c r="Q56" s="78"/>
      <c r="R56" s="72"/>
      <c r="S56" s="59"/>
    </row>
    <row r="57" spans="1:19" ht="10.5" customHeight="1" x14ac:dyDescent="0.45">
      <c r="A57" s="27">
        <v>46027</v>
      </c>
      <c r="B57" s="30"/>
      <c r="C57" s="31" t="str">
        <f t="shared" ref="C57:C67" si="10">TEXT(A57,"m月d日")&amp;"～"</f>
        <v>1月5日～</v>
      </c>
      <c r="D57" s="32"/>
      <c r="E57" s="32"/>
      <c r="F57" s="33"/>
      <c r="G57" s="33"/>
      <c r="H57" s="34"/>
      <c r="I57" s="34"/>
      <c r="J57" s="35"/>
      <c r="K57" s="35"/>
      <c r="L57" s="36"/>
      <c r="M57" s="36"/>
      <c r="N57" s="37"/>
      <c r="O57" s="37"/>
      <c r="P57" s="38"/>
      <c r="Q57" s="38"/>
      <c r="R57" s="76">
        <f t="shared" ref="R57:R67" si="11">SUM(D57:Q57)</f>
        <v>0</v>
      </c>
      <c r="S57" s="77"/>
    </row>
    <row r="58" spans="1:19" ht="10.5" customHeight="1" x14ac:dyDescent="0.45">
      <c r="A58" s="26">
        <f>A57+7</f>
        <v>46034</v>
      </c>
      <c r="B58" s="30"/>
      <c r="C58" s="31" t="str">
        <f t="shared" si="10"/>
        <v>1月12日～</v>
      </c>
      <c r="D58" s="32"/>
      <c r="E58" s="32"/>
      <c r="F58" s="33"/>
      <c r="G58" s="33"/>
      <c r="H58" s="34"/>
      <c r="I58" s="34"/>
      <c r="J58" s="35"/>
      <c r="K58" s="35"/>
      <c r="L58" s="36"/>
      <c r="M58" s="36"/>
      <c r="N58" s="37"/>
      <c r="O58" s="37"/>
      <c r="P58" s="38"/>
      <c r="Q58" s="38"/>
      <c r="R58" s="76">
        <f t="shared" si="11"/>
        <v>0</v>
      </c>
      <c r="S58" s="77"/>
    </row>
    <row r="59" spans="1:19" ht="10.5" customHeight="1" x14ac:dyDescent="0.45">
      <c r="A59" s="26">
        <f t="shared" ref="A59:A67" si="12">A58+7</f>
        <v>46041</v>
      </c>
      <c r="B59" s="30"/>
      <c r="C59" s="31" t="str">
        <f t="shared" si="10"/>
        <v>1月19日～</v>
      </c>
      <c r="D59" s="32"/>
      <c r="E59" s="32"/>
      <c r="F59" s="33"/>
      <c r="G59" s="33"/>
      <c r="H59" s="34"/>
      <c r="I59" s="34"/>
      <c r="J59" s="35"/>
      <c r="K59" s="35"/>
      <c r="L59" s="36"/>
      <c r="M59" s="36"/>
      <c r="N59" s="37"/>
      <c r="O59" s="37"/>
      <c r="P59" s="38"/>
      <c r="Q59" s="38"/>
      <c r="R59" s="76">
        <f t="shared" si="11"/>
        <v>0</v>
      </c>
      <c r="S59" s="77"/>
    </row>
    <row r="60" spans="1:19" ht="10.5" customHeight="1" x14ac:dyDescent="0.45">
      <c r="A60" s="26">
        <f t="shared" si="12"/>
        <v>46048</v>
      </c>
      <c r="B60" s="30"/>
      <c r="C60" s="31" t="str">
        <f t="shared" si="10"/>
        <v>1月26日～</v>
      </c>
      <c r="D60" s="32"/>
      <c r="E60" s="32"/>
      <c r="F60" s="33"/>
      <c r="G60" s="33"/>
      <c r="H60" s="34"/>
      <c r="I60" s="34"/>
      <c r="J60" s="35"/>
      <c r="K60" s="35"/>
      <c r="L60" s="36"/>
      <c r="M60" s="36"/>
      <c r="N60" s="37"/>
      <c r="O60" s="37"/>
      <c r="P60" s="38"/>
      <c r="Q60" s="38"/>
      <c r="R60" s="76">
        <f t="shared" si="11"/>
        <v>0</v>
      </c>
      <c r="S60" s="77"/>
    </row>
    <row r="61" spans="1:19" ht="10.5" customHeight="1" x14ac:dyDescent="0.45">
      <c r="A61" s="26">
        <f t="shared" si="12"/>
        <v>46055</v>
      </c>
      <c r="B61" s="30"/>
      <c r="C61" s="31" t="str">
        <f t="shared" si="10"/>
        <v>2月2日～</v>
      </c>
      <c r="D61" s="32"/>
      <c r="E61" s="32"/>
      <c r="F61" s="33"/>
      <c r="G61" s="33"/>
      <c r="H61" s="34"/>
      <c r="I61" s="34"/>
      <c r="J61" s="35"/>
      <c r="K61" s="35"/>
      <c r="L61" s="36"/>
      <c r="M61" s="36"/>
      <c r="N61" s="37"/>
      <c r="O61" s="37"/>
      <c r="P61" s="38"/>
      <c r="Q61" s="38"/>
      <c r="R61" s="76">
        <f t="shared" si="11"/>
        <v>0</v>
      </c>
      <c r="S61" s="77"/>
    </row>
    <row r="62" spans="1:19" ht="10.5" customHeight="1" x14ac:dyDescent="0.45">
      <c r="A62" s="26">
        <f t="shared" si="12"/>
        <v>46062</v>
      </c>
      <c r="B62" s="30"/>
      <c r="C62" s="31" t="str">
        <f t="shared" si="10"/>
        <v>2月9日～</v>
      </c>
      <c r="D62" s="32"/>
      <c r="E62" s="32"/>
      <c r="F62" s="33"/>
      <c r="G62" s="33"/>
      <c r="H62" s="34"/>
      <c r="I62" s="34"/>
      <c r="J62" s="35"/>
      <c r="K62" s="35"/>
      <c r="L62" s="36"/>
      <c r="M62" s="36"/>
      <c r="N62" s="37"/>
      <c r="O62" s="37"/>
      <c r="P62" s="38"/>
      <c r="Q62" s="38"/>
      <c r="R62" s="76">
        <f t="shared" si="11"/>
        <v>0</v>
      </c>
      <c r="S62" s="77"/>
    </row>
    <row r="63" spans="1:19" ht="10.5" customHeight="1" x14ac:dyDescent="0.45">
      <c r="A63" s="26">
        <f t="shared" si="12"/>
        <v>46069</v>
      </c>
      <c r="B63" s="30"/>
      <c r="C63" s="31" t="str">
        <f t="shared" si="10"/>
        <v>2月16日～</v>
      </c>
      <c r="D63" s="32"/>
      <c r="E63" s="32"/>
      <c r="F63" s="33"/>
      <c r="G63" s="33"/>
      <c r="H63" s="34"/>
      <c r="I63" s="34"/>
      <c r="J63" s="35"/>
      <c r="K63" s="35"/>
      <c r="L63" s="36"/>
      <c r="M63" s="36"/>
      <c r="N63" s="37"/>
      <c r="O63" s="37"/>
      <c r="P63" s="38"/>
      <c r="Q63" s="38"/>
      <c r="R63" s="76">
        <f t="shared" si="11"/>
        <v>0</v>
      </c>
      <c r="S63" s="77"/>
    </row>
    <row r="64" spans="1:19" ht="10.5" customHeight="1" x14ac:dyDescent="0.45">
      <c r="A64" s="26">
        <f t="shared" si="12"/>
        <v>46076</v>
      </c>
      <c r="B64" s="30"/>
      <c r="C64" s="31" t="str">
        <f t="shared" si="10"/>
        <v>2月23日～</v>
      </c>
      <c r="D64" s="32"/>
      <c r="E64" s="32"/>
      <c r="F64" s="33"/>
      <c r="G64" s="33"/>
      <c r="H64" s="34"/>
      <c r="I64" s="34"/>
      <c r="J64" s="35"/>
      <c r="K64" s="35"/>
      <c r="L64" s="36"/>
      <c r="M64" s="36"/>
      <c r="N64" s="37"/>
      <c r="O64" s="37"/>
      <c r="P64" s="38"/>
      <c r="Q64" s="38"/>
      <c r="R64" s="76">
        <f t="shared" si="11"/>
        <v>0</v>
      </c>
      <c r="S64" s="77"/>
    </row>
    <row r="65" spans="1:19" ht="10.5" customHeight="1" x14ac:dyDescent="0.45">
      <c r="A65" s="26">
        <f t="shared" si="12"/>
        <v>46083</v>
      </c>
      <c r="B65" s="30"/>
      <c r="C65" s="31" t="str">
        <f t="shared" si="10"/>
        <v>3月2日～</v>
      </c>
      <c r="D65" s="32"/>
      <c r="E65" s="32"/>
      <c r="F65" s="33"/>
      <c r="G65" s="33"/>
      <c r="H65" s="34"/>
      <c r="I65" s="34"/>
      <c r="J65" s="35"/>
      <c r="K65" s="35"/>
      <c r="L65" s="36"/>
      <c r="M65" s="36"/>
      <c r="N65" s="37"/>
      <c r="O65" s="37"/>
      <c r="P65" s="38"/>
      <c r="Q65" s="38"/>
      <c r="R65" s="76">
        <f t="shared" si="11"/>
        <v>0</v>
      </c>
      <c r="S65" s="77"/>
    </row>
    <row r="66" spans="1:19" ht="10.5" customHeight="1" x14ac:dyDescent="0.45">
      <c r="A66" s="26">
        <f t="shared" si="12"/>
        <v>46090</v>
      </c>
      <c r="B66" s="30"/>
      <c r="C66" s="31" t="str">
        <f t="shared" si="10"/>
        <v>3月9日～</v>
      </c>
      <c r="D66" s="32"/>
      <c r="E66" s="32"/>
      <c r="F66" s="33"/>
      <c r="G66" s="33"/>
      <c r="H66" s="34"/>
      <c r="I66" s="34"/>
      <c r="J66" s="35"/>
      <c r="K66" s="35"/>
      <c r="L66" s="36"/>
      <c r="M66" s="36"/>
      <c r="N66" s="37"/>
      <c r="O66" s="37"/>
      <c r="P66" s="38"/>
      <c r="Q66" s="38"/>
      <c r="R66" s="76">
        <f t="shared" si="11"/>
        <v>0</v>
      </c>
      <c r="S66" s="77"/>
    </row>
    <row r="67" spans="1:19" ht="10.5" customHeight="1" x14ac:dyDescent="0.45">
      <c r="A67" s="26">
        <f t="shared" si="12"/>
        <v>46097</v>
      </c>
      <c r="B67" s="30"/>
      <c r="C67" s="31" t="str">
        <f t="shared" si="10"/>
        <v>3月16日～</v>
      </c>
      <c r="D67" s="32"/>
      <c r="E67" s="32"/>
      <c r="F67" s="33"/>
      <c r="G67" s="33"/>
      <c r="H67" s="34"/>
      <c r="I67" s="34"/>
      <c r="J67" s="35"/>
      <c r="K67" s="35"/>
      <c r="L67" s="36"/>
      <c r="M67" s="36"/>
      <c r="N67" s="37"/>
      <c r="O67" s="37"/>
      <c r="P67" s="38"/>
      <c r="Q67" s="38"/>
      <c r="R67" s="76">
        <f t="shared" si="11"/>
        <v>0</v>
      </c>
      <c r="S67" s="77"/>
    </row>
    <row r="68" spans="1:19" ht="10.5" customHeight="1" x14ac:dyDescent="0.45">
      <c r="C68" s="65" t="s">
        <v>11</v>
      </c>
      <c r="D68" s="12">
        <f t="shared" ref="D68:Q68" si="13">SUM(D57:D67)</f>
        <v>0</v>
      </c>
      <c r="E68" s="12">
        <f t="shared" si="13"/>
        <v>0</v>
      </c>
      <c r="F68" s="13">
        <f t="shared" si="13"/>
        <v>0</v>
      </c>
      <c r="G68" s="13">
        <f t="shared" si="13"/>
        <v>0</v>
      </c>
      <c r="H68" s="14">
        <f t="shared" si="13"/>
        <v>0</v>
      </c>
      <c r="I68" s="14">
        <f t="shared" si="13"/>
        <v>0</v>
      </c>
      <c r="J68" s="15">
        <f t="shared" si="13"/>
        <v>0</v>
      </c>
      <c r="K68" s="15">
        <f t="shared" si="13"/>
        <v>0</v>
      </c>
      <c r="L68" s="17">
        <f t="shared" si="13"/>
        <v>0</v>
      </c>
      <c r="M68" s="17">
        <f t="shared" si="13"/>
        <v>0</v>
      </c>
      <c r="N68" s="18">
        <f t="shared" si="13"/>
        <v>0</v>
      </c>
      <c r="O68" s="18">
        <f t="shared" si="13"/>
        <v>0</v>
      </c>
      <c r="P68" s="16">
        <f t="shared" si="13"/>
        <v>0</v>
      </c>
      <c r="Q68" s="16">
        <f t="shared" si="13"/>
        <v>0</v>
      </c>
      <c r="R68" s="72">
        <f>SUM(S57:S67)</f>
        <v>0</v>
      </c>
      <c r="S68" s="59"/>
    </row>
    <row r="69" spans="1:19" ht="10.5" customHeight="1" x14ac:dyDescent="0.45">
      <c r="C69" s="65"/>
      <c r="D69" s="67">
        <f>SUM(D68:E68)</f>
        <v>0</v>
      </c>
      <c r="E69" s="67"/>
      <c r="F69" s="75">
        <f>SUM(F68:G68)</f>
        <v>0</v>
      </c>
      <c r="G69" s="75"/>
      <c r="H69" s="69">
        <f>SUM(H68:I68)</f>
        <v>0</v>
      </c>
      <c r="I69" s="69"/>
      <c r="J69" s="70">
        <f>SUM(J68:K68)</f>
        <v>0</v>
      </c>
      <c r="K69" s="70"/>
      <c r="L69" s="71">
        <f>SUM(L68:M68)</f>
        <v>0</v>
      </c>
      <c r="M69" s="72"/>
      <c r="N69" s="73">
        <f>SUM(N68:O68)</f>
        <v>0</v>
      </c>
      <c r="O69" s="74"/>
      <c r="P69" s="55">
        <f>SUM(P68:Q68)</f>
        <v>0</v>
      </c>
      <c r="Q69" s="55"/>
      <c r="R69" s="58">
        <f>SUM(D69:Q69)</f>
        <v>0</v>
      </c>
      <c r="S69" s="59"/>
    </row>
    <row r="70" spans="1:19" ht="10.5" customHeight="1" x14ac:dyDescent="0.45">
      <c r="C70" s="65"/>
      <c r="D70" s="64">
        <f>SUM(D69:O69)</f>
        <v>0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55"/>
      <c r="Q70" s="55"/>
      <c r="R70" s="72"/>
      <c r="S70" s="59"/>
    </row>
    <row r="71" spans="1:19" ht="10.5" customHeight="1" x14ac:dyDescent="0.45">
      <c r="C71" s="65" t="s">
        <v>16</v>
      </c>
      <c r="D71" s="67">
        <f>SUM(D69,D55,D33)</f>
        <v>0</v>
      </c>
      <c r="E71" s="67"/>
      <c r="F71" s="68">
        <f>SUM(F69,F55,F33)</f>
        <v>0</v>
      </c>
      <c r="G71" s="68"/>
      <c r="H71" s="69">
        <f>SUM(H69,H55,H33)</f>
        <v>0</v>
      </c>
      <c r="I71" s="69"/>
      <c r="J71" s="70">
        <f>SUM(J69,J55,J33)</f>
        <v>0</v>
      </c>
      <c r="K71" s="70"/>
      <c r="L71" s="71">
        <f>SUM(L69,L55,L33)</f>
        <v>0</v>
      </c>
      <c r="M71" s="72"/>
      <c r="N71" s="73">
        <f>SUM(N69,N55,N33)</f>
        <v>0</v>
      </c>
      <c r="O71" s="74"/>
      <c r="P71" s="55">
        <f>SUM(P33,P55,P69)</f>
        <v>0</v>
      </c>
      <c r="Q71" s="56"/>
      <c r="R71" s="58">
        <f>SUM(D72,P71)</f>
        <v>0</v>
      </c>
      <c r="S71" s="59"/>
    </row>
    <row r="72" spans="1:19" ht="10.5" customHeight="1" thickBot="1" x14ac:dyDescent="0.5">
      <c r="C72" s="66"/>
      <c r="D72" s="62">
        <f>SUM(D34,D56,D70)</f>
        <v>0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57"/>
      <c r="Q72" s="57"/>
      <c r="R72" s="60"/>
      <c r="S72" s="61"/>
    </row>
  </sheetData>
  <mergeCells count="108">
    <mergeCell ref="C1:D1"/>
    <mergeCell ref="C2:S2"/>
    <mergeCell ref="C3:H3"/>
    <mergeCell ref="L3:N3"/>
    <mergeCell ref="C6:E6"/>
    <mergeCell ref="L6:S6"/>
    <mergeCell ref="P3:S3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R20:S20"/>
    <mergeCell ref="R21:S21"/>
    <mergeCell ref="R22:S22"/>
    <mergeCell ref="R23:S23"/>
    <mergeCell ref="R24:S24"/>
    <mergeCell ref="R25:S25"/>
    <mergeCell ref="P13:Q13"/>
    <mergeCell ref="R15:S15"/>
    <mergeCell ref="R16:S16"/>
    <mergeCell ref="R17:S17"/>
    <mergeCell ref="R18:S18"/>
    <mergeCell ref="R19:S19"/>
    <mergeCell ref="R26:S26"/>
    <mergeCell ref="R27:S27"/>
    <mergeCell ref="R28:S28"/>
    <mergeCell ref="R30:S30"/>
    <mergeCell ref="R31:S31"/>
    <mergeCell ref="C32:C34"/>
    <mergeCell ref="R32:S32"/>
    <mergeCell ref="D33:E33"/>
    <mergeCell ref="F33:G33"/>
    <mergeCell ref="H33:I33"/>
    <mergeCell ref="R29:S29"/>
    <mergeCell ref="R35:S35"/>
    <mergeCell ref="R36:S36"/>
    <mergeCell ref="R37:S37"/>
    <mergeCell ref="R38:S38"/>
    <mergeCell ref="R39:S39"/>
    <mergeCell ref="R40:S40"/>
    <mergeCell ref="J33:K33"/>
    <mergeCell ref="L33:M33"/>
    <mergeCell ref="N33:O33"/>
    <mergeCell ref="P33:Q34"/>
    <mergeCell ref="R33:S34"/>
    <mergeCell ref="D34:O34"/>
    <mergeCell ref="R47:S47"/>
    <mergeCell ref="R48:S48"/>
    <mergeCell ref="R49:S49"/>
    <mergeCell ref="R50:S50"/>
    <mergeCell ref="R52:S52"/>
    <mergeCell ref="R53:S53"/>
    <mergeCell ref="R41:S41"/>
    <mergeCell ref="R42:S42"/>
    <mergeCell ref="R43:S43"/>
    <mergeCell ref="R44:S44"/>
    <mergeCell ref="R45:S45"/>
    <mergeCell ref="R46:S46"/>
    <mergeCell ref="R51:S51"/>
    <mergeCell ref="C54:C56"/>
    <mergeCell ref="R54:S54"/>
    <mergeCell ref="D55:E55"/>
    <mergeCell ref="F55:G55"/>
    <mergeCell ref="H55:I55"/>
    <mergeCell ref="J55:K55"/>
    <mergeCell ref="L55:M55"/>
    <mergeCell ref="N55:O55"/>
    <mergeCell ref="P55:Q56"/>
    <mergeCell ref="R55:S56"/>
    <mergeCell ref="R62:S62"/>
    <mergeCell ref="R63:S63"/>
    <mergeCell ref="R64:S64"/>
    <mergeCell ref="R65:S65"/>
    <mergeCell ref="R66:S66"/>
    <mergeCell ref="R67:S67"/>
    <mergeCell ref="D56:O56"/>
    <mergeCell ref="R57:S57"/>
    <mergeCell ref="R58:S58"/>
    <mergeCell ref="R59:S59"/>
    <mergeCell ref="R60:S60"/>
    <mergeCell ref="R61:S61"/>
    <mergeCell ref="P71:Q72"/>
    <mergeCell ref="R71:S72"/>
    <mergeCell ref="D72:O72"/>
    <mergeCell ref="D70:O70"/>
    <mergeCell ref="C71:C72"/>
    <mergeCell ref="D71:E71"/>
    <mergeCell ref="F71:G71"/>
    <mergeCell ref="H71:I71"/>
    <mergeCell ref="J71:K71"/>
    <mergeCell ref="L71:M71"/>
    <mergeCell ref="N71:O71"/>
    <mergeCell ref="C68:C70"/>
    <mergeCell ref="R68:S68"/>
    <mergeCell ref="D69:E69"/>
    <mergeCell ref="F69:G69"/>
    <mergeCell ref="H69:I69"/>
    <mergeCell ref="J69:K69"/>
    <mergeCell ref="L69:M69"/>
    <mergeCell ref="N69:O69"/>
    <mergeCell ref="P69:Q70"/>
    <mergeCell ref="R69:S70"/>
  </mergeCells>
  <phoneticPr fontId="1"/>
  <conditionalFormatting sqref="C15:S31">
    <cfRule type="expression" dxfId="67" priority="135">
      <formula>$B15&lt;&gt;""</formula>
    </cfRule>
  </conditionalFormatting>
  <conditionalFormatting sqref="C35:S53">
    <cfRule type="expression" dxfId="66" priority="6">
      <formula>$B35&lt;&gt;""</formula>
    </cfRule>
  </conditionalFormatting>
  <conditionalFormatting sqref="C57:S67">
    <cfRule type="expression" dxfId="65" priority="1">
      <formula>$B57&lt;&gt;""</formula>
    </cfRule>
  </conditionalFormatting>
  <conditionalFormatting sqref="D7:D9 F7:F9 H7:H9 J7:J9 L7:L9 N7:N9 P7:P9 R7:R9">
    <cfRule type="cellIs" dxfId="64" priority="47" operator="equal">
      <formula>"教科"</formula>
    </cfRule>
    <cfRule type="cellIs" dxfId="63" priority="46" operator="equal">
      <formula>"一般"</formula>
    </cfRule>
    <cfRule type="cellIs" dxfId="62" priority="45" operator="equal">
      <formula>"教or般"</formula>
    </cfRule>
  </conditionalFormatting>
  <conditionalFormatting sqref="E7:E9">
    <cfRule type="expression" dxfId="61" priority="44">
      <formula>FIND("教科",D7)</formula>
    </cfRule>
    <cfRule type="expression" dxfId="60" priority="43">
      <formula>FIND("一般",D7)</formula>
    </cfRule>
    <cfRule type="expression" dxfId="59" priority="42">
      <formula>FIND("OJT",D7)</formula>
    </cfRule>
    <cfRule type="expression" dxfId="58" priority="41">
      <formula>FIND("教or般",D7)</formula>
    </cfRule>
  </conditionalFormatting>
  <conditionalFormatting sqref="G7:G9">
    <cfRule type="expression" dxfId="57" priority="38">
      <formula>FIND("OJT",F7)</formula>
    </cfRule>
    <cfRule type="expression" dxfId="56" priority="40">
      <formula>FIND("教科",F7)</formula>
    </cfRule>
    <cfRule type="expression" dxfId="55" priority="39">
      <formula>FIND("一般",F7)</formula>
    </cfRule>
    <cfRule type="expression" dxfId="54" priority="37">
      <formula>FIND("教or般",F7)</formula>
    </cfRule>
  </conditionalFormatting>
  <conditionalFormatting sqref="I7:I9">
    <cfRule type="expression" dxfId="53" priority="36">
      <formula>FIND("教科",H7)</formula>
    </cfRule>
    <cfRule type="expression" dxfId="52" priority="35">
      <formula>FIND("一般",H7)</formula>
    </cfRule>
    <cfRule type="expression" dxfId="51" priority="34">
      <formula>FIND("OJT",H7)</formula>
    </cfRule>
    <cfRule type="expression" dxfId="50" priority="33">
      <formula>FIND("教or般",H7)</formula>
    </cfRule>
  </conditionalFormatting>
  <conditionalFormatting sqref="K7:K9">
    <cfRule type="expression" dxfId="49" priority="30">
      <formula>FIND("OJT",J7)</formula>
    </cfRule>
    <cfRule type="expression" dxfId="48" priority="29">
      <formula>FIND("教or般",J7)</formula>
    </cfRule>
    <cfRule type="expression" dxfId="47" priority="32">
      <formula>FIND("教科",J7)</formula>
    </cfRule>
    <cfRule type="expression" dxfId="46" priority="31">
      <formula>FIND("一般",J7)</formula>
    </cfRule>
  </conditionalFormatting>
  <conditionalFormatting sqref="M7:M9">
    <cfRule type="expression" dxfId="45" priority="27">
      <formula>FIND("一般",L7)</formula>
    </cfRule>
    <cfRule type="expression" dxfId="44" priority="28">
      <formula>FIND("教科",L7)</formula>
    </cfRule>
    <cfRule type="expression" dxfId="43" priority="25">
      <formula>FIND("教or般",L7)</formula>
    </cfRule>
    <cfRule type="expression" dxfId="42" priority="26">
      <formula>FIND("OJT",L7)</formula>
    </cfRule>
  </conditionalFormatting>
  <conditionalFormatting sqref="O7:O9">
    <cfRule type="expression" dxfId="41" priority="24">
      <formula>FIND("教科",N7)</formula>
    </cfRule>
    <cfRule type="expression" dxfId="40" priority="23">
      <formula>FIND("一般",N7)</formula>
    </cfRule>
    <cfRule type="expression" dxfId="39" priority="22">
      <formula>FIND("OJT",N7)</formula>
    </cfRule>
    <cfRule type="expression" dxfId="38" priority="21">
      <formula>FIND("教or般",N7)</formula>
    </cfRule>
  </conditionalFormatting>
  <conditionalFormatting sqref="Q7:Q9">
    <cfRule type="expression" dxfId="37" priority="20">
      <formula>FIND("教科",P7)</formula>
    </cfRule>
    <cfRule type="expression" dxfId="36" priority="19">
      <formula>FIND("一般",P7)</formula>
    </cfRule>
    <cfRule type="expression" dxfId="35" priority="18">
      <formula>FIND("OJT",P7)</formula>
    </cfRule>
    <cfRule type="expression" dxfId="34" priority="17">
      <formula>FIND("教or般",P7)</formula>
    </cfRule>
  </conditionalFormatting>
  <conditionalFormatting sqref="S7:S9">
    <cfRule type="expression" dxfId="33" priority="16">
      <formula>FIND("教科",R7)</formula>
    </cfRule>
    <cfRule type="expression" dxfId="32" priority="15">
      <formula>FIND("一般",R7)</formula>
    </cfRule>
    <cfRule type="expression" dxfId="31" priority="14">
      <formula>FIND("OJT",R7)</formula>
    </cfRule>
    <cfRule type="expression" dxfId="30" priority="13">
      <formula>FIND("教or般",R7)</formula>
    </cfRule>
  </conditionalFormatting>
  <dataValidations count="4">
    <dataValidation type="list" allowBlank="1" showInputMessage="1" showErrorMessage="1" sqref="P3" xr:uid="{9C2B5A62-624E-4169-9FF4-175C4F2E6166}">
      <formula1>"一般初任者,教職大学院修了者,期間採用等経験者"</formula1>
    </dataValidation>
    <dataValidation type="list" allowBlank="1" showInputMessage="1" showErrorMessage="1" sqref="B57:B67 B35:B53 B15:B31" xr:uid="{726406D7-66FE-4ACF-AA2B-92785BFC2A6C}">
      <formula1>"✕"</formula1>
    </dataValidation>
    <dataValidation type="list" allowBlank="1" showInputMessage="1" showErrorMessage="1" sqref="O7:O9 E7:E9 Q7:Q9 G7:G9 I7:I9 K7:K9 M7:M9 S7:S9" xr:uid="{CE71A426-61FF-4E97-9CCF-D36E58DAE195}">
      <formula1>"参観,示範,示or参,講義,準備まとめ"</formula1>
    </dataValidation>
    <dataValidation type="list" allowBlank="1" showInputMessage="1" showErrorMessage="1" sqref="F7:F9 P7:P9 D7:D9 N7:N9 L7:L9 J7:J9 H7:H9 R7:R9" xr:uid="{B39F9335-E17E-4DDE-A9E8-6CE4FBDECAA1}">
      <formula1>"教科,一般,教or般"</formula1>
    </dataValidation>
  </dataValidations>
  <pageMargins left="0.55000000000000004" right="0.46" top="0.39" bottom="0.32" header="0.3" footer="0.2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4211-9339-4C7E-BEFB-BA5D62C39589}">
  <sheetPr>
    <tabColor rgb="FF00B0F0"/>
  </sheetPr>
  <dimension ref="A1:S72"/>
  <sheetViews>
    <sheetView showGridLines="0" tabSelected="1" view="pageBreakPreview" zoomScale="160" zoomScaleNormal="75" zoomScaleSheetLayoutView="160" workbookViewId="0">
      <selection activeCell="H7" sqref="H7"/>
    </sheetView>
  </sheetViews>
  <sheetFormatPr defaultColWidth="4.3984375" defaultRowHeight="11.55" customHeight="1" x14ac:dyDescent="0.45"/>
  <cols>
    <col min="1" max="1" width="5.5" style="3" customWidth="1"/>
    <col min="2" max="2" width="2.69921875" style="29" customWidth="1"/>
    <col min="3" max="3" width="8.69921875" style="3" customWidth="1"/>
    <col min="4" max="19" width="4.69921875" style="3" customWidth="1"/>
    <col min="20" max="16384" width="4.3984375" style="3"/>
  </cols>
  <sheetData>
    <row r="1" spans="1:19" ht="12" customHeight="1" x14ac:dyDescent="0.45">
      <c r="C1" s="80" t="s">
        <v>26</v>
      </c>
      <c r="D1" s="80"/>
    </row>
    <row r="2" spans="1:19" ht="14.55" customHeight="1" thickBot="1" x14ac:dyDescent="0.5">
      <c r="C2" s="81" t="s">
        <v>21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5" customFormat="1" ht="14.55" customHeight="1" thickBot="1" x14ac:dyDescent="0.5">
      <c r="B3" s="29"/>
      <c r="C3" s="82"/>
      <c r="D3" s="83"/>
      <c r="E3" s="83"/>
      <c r="F3" s="83"/>
      <c r="G3" s="83"/>
      <c r="H3" s="84"/>
      <c r="I3" s="4"/>
      <c r="K3" s="19" t="s">
        <v>12</v>
      </c>
      <c r="L3" s="85"/>
      <c r="M3" s="85"/>
      <c r="N3" s="85"/>
      <c r="O3" s="20" t="s">
        <v>22</v>
      </c>
      <c r="P3" s="90" t="s">
        <v>32</v>
      </c>
      <c r="Q3" s="91"/>
      <c r="R3" s="91"/>
      <c r="S3" s="92"/>
    </row>
    <row r="4" spans="1:19" ht="7.95" customHeight="1" x14ac:dyDescent="0.45"/>
    <row r="5" spans="1:19" ht="15" customHeight="1" thickBot="1" x14ac:dyDescent="0.5">
      <c r="C5" s="1" t="s">
        <v>23</v>
      </c>
    </row>
    <row r="6" spans="1:19" ht="12" customHeight="1" thickBot="1" x14ac:dyDescent="0.5">
      <c r="C6" s="106" t="s">
        <v>19</v>
      </c>
      <c r="D6" s="107"/>
      <c r="E6" s="107"/>
      <c r="F6" s="40">
        <f>COUNTA(D7:D9,F7:F9,H7:H9,J7:J9,L7:L9,N7:N9,P7:P9,R7:R9)</f>
        <v>0</v>
      </c>
      <c r="G6" s="41" t="s">
        <v>25</v>
      </c>
      <c r="H6" s="42"/>
      <c r="I6" s="43"/>
      <c r="J6" s="43"/>
      <c r="K6" s="44"/>
      <c r="L6" s="108"/>
      <c r="M6" s="108"/>
      <c r="N6" s="108"/>
      <c r="O6" s="108"/>
      <c r="P6" s="108"/>
      <c r="Q6" s="108"/>
      <c r="R6" s="108"/>
      <c r="S6" s="89"/>
    </row>
    <row r="7" spans="1:19" ht="12" customHeight="1" x14ac:dyDescent="0.45">
      <c r="C7" s="10" t="s">
        <v>7</v>
      </c>
      <c r="D7" s="21"/>
      <c r="E7" s="46"/>
      <c r="F7" s="21"/>
      <c r="G7" s="46"/>
      <c r="H7" s="21"/>
      <c r="I7" s="46"/>
      <c r="J7" s="21"/>
      <c r="K7" s="46"/>
      <c r="L7" s="21"/>
      <c r="M7" s="46"/>
      <c r="N7" s="21"/>
      <c r="O7" s="46"/>
      <c r="P7" s="21"/>
      <c r="Q7" s="46"/>
      <c r="R7" s="21"/>
      <c r="S7" s="52"/>
    </row>
    <row r="8" spans="1:19" ht="12" customHeight="1" x14ac:dyDescent="0.45">
      <c r="C8" s="45" t="s">
        <v>8</v>
      </c>
      <c r="D8" s="47"/>
      <c r="E8" s="48"/>
      <c r="F8" s="47"/>
      <c r="G8" s="48"/>
      <c r="H8" s="47"/>
      <c r="I8" s="48"/>
      <c r="J8" s="47"/>
      <c r="K8" s="48"/>
      <c r="L8" s="47"/>
      <c r="M8" s="48"/>
      <c r="N8" s="47"/>
      <c r="O8" s="48"/>
      <c r="P8" s="47"/>
      <c r="Q8" s="48"/>
      <c r="R8" s="47"/>
      <c r="S8" s="53"/>
    </row>
    <row r="9" spans="1:19" ht="12" customHeight="1" thickBot="1" x14ac:dyDescent="0.5">
      <c r="C9" s="51" t="s">
        <v>8</v>
      </c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4"/>
    </row>
    <row r="10" spans="1:19" ht="9" customHeight="1" x14ac:dyDescent="0.45">
      <c r="S10" s="11"/>
    </row>
    <row r="11" spans="1:19" ht="16.5" customHeight="1" thickBot="1" x14ac:dyDescent="0.5">
      <c r="C11" s="2" t="s">
        <v>24</v>
      </c>
      <c r="E11" s="9"/>
      <c r="F11" s="9"/>
      <c r="I11" s="9"/>
      <c r="J11" s="5"/>
      <c r="K11" s="5"/>
      <c r="O11" s="5"/>
      <c r="P11" s="5"/>
      <c r="Q11" s="5"/>
      <c r="R11" s="5"/>
    </row>
    <row r="12" spans="1:19" ht="11.55" customHeight="1" x14ac:dyDescent="0.45">
      <c r="C12" s="93" t="s">
        <v>30</v>
      </c>
      <c r="D12" s="95" t="s">
        <v>13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 t="s">
        <v>14</v>
      </c>
      <c r="Q12" s="96"/>
      <c r="R12" s="97" t="s">
        <v>20</v>
      </c>
      <c r="S12" s="98"/>
    </row>
    <row r="13" spans="1:19" ht="11.55" customHeight="1" x14ac:dyDescent="0.45">
      <c r="C13" s="94"/>
      <c r="D13" s="99" t="s">
        <v>0</v>
      </c>
      <c r="E13" s="72"/>
      <c r="F13" s="100" t="s">
        <v>1</v>
      </c>
      <c r="G13" s="100"/>
      <c r="H13" s="101" t="s">
        <v>2</v>
      </c>
      <c r="I13" s="101"/>
      <c r="J13" s="102" t="s">
        <v>3</v>
      </c>
      <c r="K13" s="102"/>
      <c r="L13" s="103" t="s">
        <v>4</v>
      </c>
      <c r="M13" s="104"/>
      <c r="N13" s="105" t="s">
        <v>17</v>
      </c>
      <c r="O13" s="105"/>
      <c r="P13" s="79" t="s">
        <v>5</v>
      </c>
      <c r="Q13" s="79"/>
      <c r="R13" s="72"/>
      <c r="S13" s="59"/>
    </row>
    <row r="14" spans="1:19" ht="11.55" customHeight="1" x14ac:dyDescent="0.45">
      <c r="C14" s="94"/>
      <c r="D14" s="12" t="s">
        <v>9</v>
      </c>
      <c r="E14" s="12" t="s">
        <v>10</v>
      </c>
      <c r="F14" s="13" t="s">
        <v>9</v>
      </c>
      <c r="G14" s="13" t="s">
        <v>10</v>
      </c>
      <c r="H14" s="14" t="s">
        <v>9</v>
      </c>
      <c r="I14" s="14" t="s">
        <v>10</v>
      </c>
      <c r="J14" s="15" t="s">
        <v>9</v>
      </c>
      <c r="K14" s="15" t="s">
        <v>10</v>
      </c>
      <c r="L14" s="17" t="s">
        <v>9</v>
      </c>
      <c r="M14" s="17" t="s">
        <v>10</v>
      </c>
      <c r="N14" s="18" t="s">
        <v>18</v>
      </c>
      <c r="O14" s="18" t="s">
        <v>10</v>
      </c>
      <c r="P14" s="16" t="s">
        <v>9</v>
      </c>
      <c r="Q14" s="16" t="s">
        <v>10</v>
      </c>
      <c r="R14" s="72"/>
      <c r="S14" s="59"/>
    </row>
    <row r="15" spans="1:19" ht="10.5" customHeight="1" x14ac:dyDescent="0.45">
      <c r="A15" s="25">
        <v>45747</v>
      </c>
      <c r="B15" s="30"/>
      <c r="C15" s="31" t="str">
        <f>TEXT(A15,"m月d日")&amp;"～"</f>
        <v>3月31日～</v>
      </c>
      <c r="D15" s="32"/>
      <c r="E15" s="32"/>
      <c r="F15" s="33"/>
      <c r="G15" s="33"/>
      <c r="H15" s="34"/>
      <c r="I15" s="34"/>
      <c r="J15" s="35"/>
      <c r="K15" s="35"/>
      <c r="L15" s="36"/>
      <c r="M15" s="36"/>
      <c r="N15" s="37"/>
      <c r="O15" s="37"/>
      <c r="P15" s="38"/>
      <c r="Q15" s="38"/>
      <c r="R15" s="76">
        <f t="shared" ref="R15:R33" si="0">SUM(D15:Q15)</f>
        <v>0</v>
      </c>
      <c r="S15" s="77"/>
    </row>
    <row r="16" spans="1:19" ht="10.5" customHeight="1" x14ac:dyDescent="0.45">
      <c r="A16" s="39">
        <f>A15+7</f>
        <v>45754</v>
      </c>
      <c r="B16" s="30"/>
      <c r="C16" s="31" t="str">
        <f t="shared" ref="C16:C31" si="1">TEXT(A16,"m月d日")&amp;"～"</f>
        <v>4月7日～</v>
      </c>
      <c r="D16" s="32"/>
      <c r="E16" s="32"/>
      <c r="F16" s="33"/>
      <c r="G16" s="33"/>
      <c r="H16" s="34"/>
      <c r="I16" s="34"/>
      <c r="J16" s="35"/>
      <c r="K16" s="35"/>
      <c r="L16" s="36"/>
      <c r="M16" s="36"/>
      <c r="N16" s="37"/>
      <c r="O16" s="37"/>
      <c r="P16" s="38"/>
      <c r="Q16" s="38"/>
      <c r="R16" s="76">
        <f t="shared" si="0"/>
        <v>0</v>
      </c>
      <c r="S16" s="77"/>
    </row>
    <row r="17" spans="1:19" ht="10.5" customHeight="1" x14ac:dyDescent="0.45">
      <c r="A17" s="39">
        <f t="shared" ref="A17:A31" si="2">A16+7</f>
        <v>45761</v>
      </c>
      <c r="B17" s="30"/>
      <c r="C17" s="31" t="str">
        <f t="shared" si="1"/>
        <v>4月14日～</v>
      </c>
      <c r="D17" s="32"/>
      <c r="E17" s="32"/>
      <c r="F17" s="33"/>
      <c r="G17" s="33"/>
      <c r="H17" s="34"/>
      <c r="I17" s="34"/>
      <c r="J17" s="35"/>
      <c r="K17" s="35"/>
      <c r="L17" s="36"/>
      <c r="M17" s="36"/>
      <c r="N17" s="37"/>
      <c r="O17" s="37"/>
      <c r="P17" s="38"/>
      <c r="Q17" s="38"/>
      <c r="R17" s="76">
        <f t="shared" si="0"/>
        <v>0</v>
      </c>
      <c r="S17" s="77"/>
    </row>
    <row r="18" spans="1:19" ht="10.5" customHeight="1" x14ac:dyDescent="0.45">
      <c r="A18" s="39">
        <f t="shared" si="2"/>
        <v>45768</v>
      </c>
      <c r="B18" s="30"/>
      <c r="C18" s="31" t="str">
        <f t="shared" si="1"/>
        <v>4月21日～</v>
      </c>
      <c r="D18" s="32"/>
      <c r="E18" s="32"/>
      <c r="F18" s="33"/>
      <c r="G18" s="33"/>
      <c r="H18" s="34"/>
      <c r="I18" s="34"/>
      <c r="J18" s="35"/>
      <c r="K18" s="35"/>
      <c r="L18" s="36"/>
      <c r="M18" s="36"/>
      <c r="N18" s="37"/>
      <c r="O18" s="37"/>
      <c r="P18" s="38"/>
      <c r="Q18" s="38"/>
      <c r="R18" s="76">
        <f t="shared" si="0"/>
        <v>0</v>
      </c>
      <c r="S18" s="77"/>
    </row>
    <row r="19" spans="1:19" ht="10.5" customHeight="1" x14ac:dyDescent="0.45">
      <c r="A19" s="39">
        <f t="shared" si="2"/>
        <v>45775</v>
      </c>
      <c r="B19" s="30"/>
      <c r="C19" s="31" t="str">
        <f t="shared" si="1"/>
        <v>4月28日～</v>
      </c>
      <c r="D19" s="32"/>
      <c r="E19" s="32"/>
      <c r="F19" s="33"/>
      <c r="G19" s="33"/>
      <c r="H19" s="34"/>
      <c r="I19" s="34"/>
      <c r="J19" s="35"/>
      <c r="K19" s="35"/>
      <c r="L19" s="36"/>
      <c r="M19" s="36"/>
      <c r="N19" s="37"/>
      <c r="O19" s="37"/>
      <c r="P19" s="38"/>
      <c r="Q19" s="38"/>
      <c r="R19" s="76">
        <f t="shared" si="0"/>
        <v>0</v>
      </c>
      <c r="S19" s="77"/>
    </row>
    <row r="20" spans="1:19" ht="10.5" customHeight="1" x14ac:dyDescent="0.45">
      <c r="A20" s="39">
        <f t="shared" si="2"/>
        <v>45782</v>
      </c>
      <c r="B20" s="30"/>
      <c r="C20" s="31" t="str">
        <f t="shared" si="1"/>
        <v>5月5日～</v>
      </c>
      <c r="D20" s="32"/>
      <c r="E20" s="32"/>
      <c r="F20" s="33"/>
      <c r="G20" s="33"/>
      <c r="H20" s="34"/>
      <c r="I20" s="34"/>
      <c r="J20" s="35"/>
      <c r="K20" s="35"/>
      <c r="L20" s="36"/>
      <c r="M20" s="36"/>
      <c r="N20" s="37"/>
      <c r="O20" s="37"/>
      <c r="P20" s="38"/>
      <c r="Q20" s="38"/>
      <c r="R20" s="76">
        <f t="shared" si="0"/>
        <v>0</v>
      </c>
      <c r="S20" s="77"/>
    </row>
    <row r="21" spans="1:19" ht="10.5" customHeight="1" x14ac:dyDescent="0.45">
      <c r="A21" s="39">
        <f t="shared" si="2"/>
        <v>45789</v>
      </c>
      <c r="B21" s="30"/>
      <c r="C21" s="31" t="str">
        <f t="shared" si="1"/>
        <v>5月12日～</v>
      </c>
      <c r="D21" s="32"/>
      <c r="E21" s="32"/>
      <c r="F21" s="33"/>
      <c r="G21" s="33"/>
      <c r="H21" s="34"/>
      <c r="I21" s="34"/>
      <c r="J21" s="35"/>
      <c r="K21" s="35"/>
      <c r="L21" s="36"/>
      <c r="M21" s="36"/>
      <c r="N21" s="37"/>
      <c r="O21" s="37"/>
      <c r="P21" s="38"/>
      <c r="Q21" s="38"/>
      <c r="R21" s="76">
        <f t="shared" si="0"/>
        <v>0</v>
      </c>
      <c r="S21" s="77"/>
    </row>
    <row r="22" spans="1:19" ht="10.5" customHeight="1" x14ac:dyDescent="0.45">
      <c r="A22" s="39">
        <f t="shared" si="2"/>
        <v>45796</v>
      </c>
      <c r="B22" s="30"/>
      <c r="C22" s="31" t="str">
        <f t="shared" si="1"/>
        <v>5月19日～</v>
      </c>
      <c r="D22" s="32"/>
      <c r="E22" s="32"/>
      <c r="F22" s="33"/>
      <c r="G22" s="33"/>
      <c r="H22" s="34"/>
      <c r="I22" s="34"/>
      <c r="J22" s="35"/>
      <c r="K22" s="35"/>
      <c r="L22" s="36"/>
      <c r="M22" s="36"/>
      <c r="N22" s="37"/>
      <c r="O22" s="37"/>
      <c r="P22" s="38"/>
      <c r="Q22" s="38"/>
      <c r="R22" s="76">
        <f t="shared" si="0"/>
        <v>0</v>
      </c>
      <c r="S22" s="77"/>
    </row>
    <row r="23" spans="1:19" ht="10.5" customHeight="1" x14ac:dyDescent="0.45">
      <c r="A23" s="39">
        <f t="shared" si="2"/>
        <v>45803</v>
      </c>
      <c r="B23" s="30"/>
      <c r="C23" s="31" t="str">
        <f t="shared" si="1"/>
        <v>5月26日～</v>
      </c>
      <c r="D23" s="32"/>
      <c r="E23" s="32"/>
      <c r="F23" s="33"/>
      <c r="G23" s="33"/>
      <c r="H23" s="34"/>
      <c r="I23" s="34"/>
      <c r="J23" s="35"/>
      <c r="K23" s="35"/>
      <c r="L23" s="36"/>
      <c r="M23" s="36"/>
      <c r="N23" s="37"/>
      <c r="O23" s="37"/>
      <c r="P23" s="38"/>
      <c r="Q23" s="38"/>
      <c r="R23" s="76">
        <f t="shared" si="0"/>
        <v>0</v>
      </c>
      <c r="S23" s="77"/>
    </row>
    <row r="24" spans="1:19" ht="10.5" customHeight="1" x14ac:dyDescent="0.45">
      <c r="A24" s="39">
        <f t="shared" si="2"/>
        <v>45810</v>
      </c>
      <c r="B24" s="30"/>
      <c r="C24" s="31" t="str">
        <f t="shared" si="1"/>
        <v>6月2日～</v>
      </c>
      <c r="D24" s="32"/>
      <c r="E24" s="32"/>
      <c r="F24" s="33"/>
      <c r="G24" s="33"/>
      <c r="H24" s="34"/>
      <c r="I24" s="34"/>
      <c r="J24" s="35"/>
      <c r="K24" s="35"/>
      <c r="L24" s="36"/>
      <c r="M24" s="36"/>
      <c r="N24" s="37"/>
      <c r="O24" s="37"/>
      <c r="P24" s="38"/>
      <c r="Q24" s="38"/>
      <c r="R24" s="76">
        <f t="shared" si="0"/>
        <v>0</v>
      </c>
      <c r="S24" s="77"/>
    </row>
    <row r="25" spans="1:19" ht="10.5" customHeight="1" x14ac:dyDescent="0.45">
      <c r="A25" s="39">
        <f t="shared" si="2"/>
        <v>45817</v>
      </c>
      <c r="B25" s="30"/>
      <c r="C25" s="31" t="str">
        <f t="shared" si="1"/>
        <v>6月9日～</v>
      </c>
      <c r="D25" s="32"/>
      <c r="E25" s="32"/>
      <c r="F25" s="33"/>
      <c r="G25" s="33"/>
      <c r="H25" s="34"/>
      <c r="I25" s="34"/>
      <c r="J25" s="35"/>
      <c r="K25" s="35"/>
      <c r="L25" s="36"/>
      <c r="M25" s="36"/>
      <c r="N25" s="37"/>
      <c r="O25" s="37"/>
      <c r="P25" s="38"/>
      <c r="Q25" s="38"/>
      <c r="R25" s="76">
        <f t="shared" si="0"/>
        <v>0</v>
      </c>
      <c r="S25" s="77"/>
    </row>
    <row r="26" spans="1:19" ht="10.5" customHeight="1" x14ac:dyDescent="0.45">
      <c r="A26" s="39">
        <f t="shared" si="2"/>
        <v>45824</v>
      </c>
      <c r="B26" s="30"/>
      <c r="C26" s="31" t="str">
        <f t="shared" si="1"/>
        <v>6月16日～</v>
      </c>
      <c r="D26" s="32"/>
      <c r="E26" s="32"/>
      <c r="F26" s="33"/>
      <c r="G26" s="33"/>
      <c r="H26" s="34"/>
      <c r="I26" s="34"/>
      <c r="J26" s="35"/>
      <c r="K26" s="35"/>
      <c r="L26" s="36"/>
      <c r="M26" s="36"/>
      <c r="N26" s="37"/>
      <c r="O26" s="37"/>
      <c r="P26" s="38"/>
      <c r="Q26" s="38"/>
      <c r="R26" s="76">
        <f t="shared" si="0"/>
        <v>0</v>
      </c>
      <c r="S26" s="77"/>
    </row>
    <row r="27" spans="1:19" ht="10.5" customHeight="1" x14ac:dyDescent="0.45">
      <c r="A27" s="39">
        <f t="shared" si="2"/>
        <v>45831</v>
      </c>
      <c r="B27" s="30"/>
      <c r="C27" s="31" t="str">
        <f t="shared" si="1"/>
        <v>6月23日～</v>
      </c>
      <c r="D27" s="32"/>
      <c r="E27" s="32"/>
      <c r="F27" s="33"/>
      <c r="G27" s="33"/>
      <c r="H27" s="34"/>
      <c r="I27" s="34"/>
      <c r="J27" s="35"/>
      <c r="K27" s="35"/>
      <c r="L27" s="36"/>
      <c r="M27" s="36"/>
      <c r="N27" s="37"/>
      <c r="O27" s="37"/>
      <c r="P27" s="38"/>
      <c r="Q27" s="38"/>
      <c r="R27" s="76">
        <f t="shared" si="0"/>
        <v>0</v>
      </c>
      <c r="S27" s="77"/>
    </row>
    <row r="28" spans="1:19" ht="10.5" customHeight="1" x14ac:dyDescent="0.45">
      <c r="A28" s="39">
        <f t="shared" si="2"/>
        <v>45838</v>
      </c>
      <c r="B28" s="30"/>
      <c r="C28" s="31" t="str">
        <f t="shared" si="1"/>
        <v>6月30日～</v>
      </c>
      <c r="D28" s="32"/>
      <c r="E28" s="32"/>
      <c r="F28" s="33"/>
      <c r="G28" s="33"/>
      <c r="H28" s="34"/>
      <c r="I28" s="34"/>
      <c r="J28" s="35"/>
      <c r="K28" s="35"/>
      <c r="L28" s="36"/>
      <c r="M28" s="36"/>
      <c r="N28" s="37"/>
      <c r="O28" s="37"/>
      <c r="P28" s="38"/>
      <c r="Q28" s="38"/>
      <c r="R28" s="76">
        <f t="shared" si="0"/>
        <v>0</v>
      </c>
      <c r="S28" s="77"/>
    </row>
    <row r="29" spans="1:19" ht="10.5" customHeight="1" x14ac:dyDescent="0.45">
      <c r="A29" s="39">
        <f t="shared" si="2"/>
        <v>45845</v>
      </c>
      <c r="B29" s="30"/>
      <c r="C29" s="31" t="str">
        <f t="shared" si="1"/>
        <v>7月7日～</v>
      </c>
      <c r="D29" s="32"/>
      <c r="E29" s="32"/>
      <c r="F29" s="33"/>
      <c r="G29" s="33"/>
      <c r="H29" s="34"/>
      <c r="I29" s="34"/>
      <c r="J29" s="35"/>
      <c r="K29" s="35"/>
      <c r="L29" s="36"/>
      <c r="M29" s="36"/>
      <c r="N29" s="37"/>
      <c r="O29" s="37"/>
      <c r="P29" s="38"/>
      <c r="Q29" s="38"/>
      <c r="R29" s="76">
        <f t="shared" si="0"/>
        <v>0</v>
      </c>
      <c r="S29" s="77"/>
    </row>
    <row r="30" spans="1:19" ht="10.5" customHeight="1" x14ac:dyDescent="0.45">
      <c r="A30" s="39">
        <f t="shared" si="2"/>
        <v>45852</v>
      </c>
      <c r="B30" s="30"/>
      <c r="C30" s="31" t="str">
        <f t="shared" si="1"/>
        <v>7月14日～</v>
      </c>
      <c r="D30" s="32"/>
      <c r="E30" s="32"/>
      <c r="F30" s="33"/>
      <c r="G30" s="33"/>
      <c r="H30" s="34"/>
      <c r="I30" s="34"/>
      <c r="J30" s="35"/>
      <c r="K30" s="35"/>
      <c r="L30" s="36"/>
      <c r="M30" s="36"/>
      <c r="N30" s="37"/>
      <c r="O30" s="37"/>
      <c r="P30" s="38"/>
      <c r="Q30" s="38"/>
      <c r="R30" s="76">
        <f t="shared" ref="R30" si="3">SUM(D30:Q30)</f>
        <v>0</v>
      </c>
      <c r="S30" s="77"/>
    </row>
    <row r="31" spans="1:19" ht="10.5" customHeight="1" x14ac:dyDescent="0.45">
      <c r="A31" s="39">
        <f t="shared" si="2"/>
        <v>45859</v>
      </c>
      <c r="B31" s="30"/>
      <c r="C31" s="31" t="str">
        <f t="shared" si="1"/>
        <v>7月21日～</v>
      </c>
      <c r="D31" s="32"/>
      <c r="E31" s="32"/>
      <c r="F31" s="33"/>
      <c r="G31" s="33"/>
      <c r="H31" s="34"/>
      <c r="I31" s="34"/>
      <c r="J31" s="35"/>
      <c r="K31" s="35"/>
      <c r="L31" s="36"/>
      <c r="M31" s="36"/>
      <c r="N31" s="37"/>
      <c r="O31" s="37"/>
      <c r="P31" s="38"/>
      <c r="Q31" s="38"/>
      <c r="R31" s="76">
        <f t="shared" si="0"/>
        <v>0</v>
      </c>
      <c r="S31" s="77"/>
    </row>
    <row r="32" spans="1:19" ht="10.5" customHeight="1" x14ac:dyDescent="0.45">
      <c r="C32" s="65" t="s">
        <v>6</v>
      </c>
      <c r="D32" s="12">
        <f t="shared" ref="D32:Q32" si="4">SUM(D15:D31)</f>
        <v>0</v>
      </c>
      <c r="E32" s="12">
        <f t="shared" si="4"/>
        <v>0</v>
      </c>
      <c r="F32" s="13">
        <f t="shared" si="4"/>
        <v>0</v>
      </c>
      <c r="G32" s="13">
        <f t="shared" si="4"/>
        <v>0</v>
      </c>
      <c r="H32" s="14">
        <f t="shared" si="4"/>
        <v>0</v>
      </c>
      <c r="I32" s="14">
        <f t="shared" si="4"/>
        <v>0</v>
      </c>
      <c r="J32" s="15">
        <f t="shared" si="4"/>
        <v>0</v>
      </c>
      <c r="K32" s="15">
        <f t="shared" si="4"/>
        <v>0</v>
      </c>
      <c r="L32" s="17">
        <f t="shared" si="4"/>
        <v>0</v>
      </c>
      <c r="M32" s="17">
        <f t="shared" si="4"/>
        <v>0</v>
      </c>
      <c r="N32" s="18">
        <f t="shared" si="4"/>
        <v>0</v>
      </c>
      <c r="O32" s="18">
        <f t="shared" si="4"/>
        <v>0</v>
      </c>
      <c r="P32" s="16">
        <f t="shared" si="4"/>
        <v>0</v>
      </c>
      <c r="Q32" s="16">
        <f t="shared" si="4"/>
        <v>0</v>
      </c>
      <c r="R32" s="72">
        <f t="shared" si="0"/>
        <v>0</v>
      </c>
      <c r="S32" s="59"/>
    </row>
    <row r="33" spans="1:19" ht="10.5" customHeight="1" x14ac:dyDescent="0.45">
      <c r="C33" s="65"/>
      <c r="D33" s="67">
        <f>SUM(D32:E32)</f>
        <v>0</v>
      </c>
      <c r="E33" s="67"/>
      <c r="F33" s="68">
        <f t="shared" ref="F33" si="5">SUM(F32:G32)</f>
        <v>0</v>
      </c>
      <c r="G33" s="68"/>
      <c r="H33" s="69">
        <f t="shared" ref="H33" si="6">SUM(H32:I32)</f>
        <v>0</v>
      </c>
      <c r="I33" s="69"/>
      <c r="J33" s="70">
        <f t="shared" ref="J33" si="7">SUM(J32:K32)</f>
        <v>0</v>
      </c>
      <c r="K33" s="70"/>
      <c r="L33" s="71">
        <f>SUM(L32:M32)</f>
        <v>0</v>
      </c>
      <c r="M33" s="72"/>
      <c r="N33" s="73">
        <f>SUM(N32:O32)</f>
        <v>0</v>
      </c>
      <c r="O33" s="74"/>
      <c r="P33" s="55">
        <f t="shared" ref="P33" si="8">SUM(P32:Q32)</f>
        <v>0</v>
      </c>
      <c r="Q33" s="55"/>
      <c r="R33" s="58">
        <f t="shared" si="0"/>
        <v>0</v>
      </c>
      <c r="S33" s="59"/>
    </row>
    <row r="34" spans="1:19" ht="10.5" customHeight="1" x14ac:dyDescent="0.45">
      <c r="C34" s="65"/>
      <c r="D34" s="64">
        <f>SUM(D33:O33)</f>
        <v>0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78"/>
      <c r="Q34" s="78"/>
      <c r="R34" s="72"/>
      <c r="S34" s="59"/>
    </row>
    <row r="35" spans="1:19" ht="10.5" customHeight="1" x14ac:dyDescent="0.45">
      <c r="A35" s="28">
        <v>45887</v>
      </c>
      <c r="B35" s="30"/>
      <c r="C35" s="31" t="str">
        <f>TEXT(A35,"m月d日")&amp;"～"</f>
        <v>8月18日～</v>
      </c>
      <c r="D35" s="32"/>
      <c r="E35" s="32"/>
      <c r="F35" s="33"/>
      <c r="G35" s="33"/>
      <c r="H35" s="34"/>
      <c r="I35" s="34"/>
      <c r="J35" s="35"/>
      <c r="K35" s="35"/>
      <c r="L35" s="36"/>
      <c r="M35" s="36"/>
      <c r="N35" s="37"/>
      <c r="O35" s="37"/>
      <c r="P35" s="38"/>
      <c r="Q35" s="38"/>
      <c r="R35" s="76">
        <f t="shared" ref="R35:R53" si="9">SUM(D35:Q35)</f>
        <v>0</v>
      </c>
      <c r="S35" s="77"/>
    </row>
    <row r="36" spans="1:19" ht="10.5" customHeight="1" x14ac:dyDescent="0.45">
      <c r="A36" s="23">
        <f>A35+7</f>
        <v>45894</v>
      </c>
      <c r="B36" s="30"/>
      <c r="C36" s="31" t="str">
        <f t="shared" ref="C36:C53" si="10">TEXT(A36,"m月d日")&amp;"～"</f>
        <v>8月25日～</v>
      </c>
      <c r="D36" s="32"/>
      <c r="E36" s="32"/>
      <c r="F36" s="33"/>
      <c r="G36" s="33"/>
      <c r="H36" s="34"/>
      <c r="I36" s="34"/>
      <c r="J36" s="35"/>
      <c r="K36" s="35"/>
      <c r="L36" s="36"/>
      <c r="M36" s="36"/>
      <c r="N36" s="37"/>
      <c r="O36" s="37"/>
      <c r="P36" s="38"/>
      <c r="Q36" s="38"/>
      <c r="R36" s="76">
        <f t="shared" si="9"/>
        <v>0</v>
      </c>
      <c r="S36" s="77"/>
    </row>
    <row r="37" spans="1:19" ht="10.5" customHeight="1" x14ac:dyDescent="0.45">
      <c r="A37" s="23">
        <f t="shared" ref="A37:A53" si="11">A36+7</f>
        <v>45901</v>
      </c>
      <c r="B37" s="30"/>
      <c r="C37" s="31" t="str">
        <f t="shared" si="10"/>
        <v>9月1日～</v>
      </c>
      <c r="D37" s="32"/>
      <c r="E37" s="32"/>
      <c r="F37" s="33"/>
      <c r="G37" s="33"/>
      <c r="H37" s="34"/>
      <c r="I37" s="34"/>
      <c r="J37" s="35"/>
      <c r="K37" s="35"/>
      <c r="L37" s="36"/>
      <c r="M37" s="36"/>
      <c r="N37" s="37"/>
      <c r="O37" s="37"/>
      <c r="P37" s="38"/>
      <c r="Q37" s="38"/>
      <c r="R37" s="76">
        <f t="shared" si="9"/>
        <v>0</v>
      </c>
      <c r="S37" s="77"/>
    </row>
    <row r="38" spans="1:19" ht="10.5" customHeight="1" x14ac:dyDescent="0.45">
      <c r="A38" s="23">
        <f t="shared" si="11"/>
        <v>45908</v>
      </c>
      <c r="B38" s="30"/>
      <c r="C38" s="31" t="str">
        <f t="shared" si="10"/>
        <v>9月8日～</v>
      </c>
      <c r="D38" s="32"/>
      <c r="E38" s="32"/>
      <c r="F38" s="33"/>
      <c r="G38" s="33"/>
      <c r="H38" s="34"/>
      <c r="I38" s="34"/>
      <c r="J38" s="35"/>
      <c r="K38" s="35"/>
      <c r="L38" s="36"/>
      <c r="M38" s="36"/>
      <c r="N38" s="37"/>
      <c r="O38" s="37"/>
      <c r="P38" s="38"/>
      <c r="Q38" s="38"/>
      <c r="R38" s="76">
        <f t="shared" si="9"/>
        <v>0</v>
      </c>
      <c r="S38" s="77"/>
    </row>
    <row r="39" spans="1:19" ht="10.5" customHeight="1" x14ac:dyDescent="0.45">
      <c r="A39" s="23">
        <f t="shared" si="11"/>
        <v>45915</v>
      </c>
      <c r="B39" s="30"/>
      <c r="C39" s="31" t="str">
        <f t="shared" si="10"/>
        <v>9月15日～</v>
      </c>
      <c r="D39" s="32"/>
      <c r="E39" s="32"/>
      <c r="F39" s="33"/>
      <c r="G39" s="33"/>
      <c r="H39" s="34"/>
      <c r="I39" s="34"/>
      <c r="J39" s="35"/>
      <c r="K39" s="35"/>
      <c r="L39" s="36"/>
      <c r="M39" s="36"/>
      <c r="N39" s="37"/>
      <c r="O39" s="37"/>
      <c r="P39" s="38"/>
      <c r="Q39" s="38"/>
      <c r="R39" s="76">
        <f t="shared" si="9"/>
        <v>0</v>
      </c>
      <c r="S39" s="77"/>
    </row>
    <row r="40" spans="1:19" ht="10.5" customHeight="1" x14ac:dyDescent="0.45">
      <c r="A40" s="23">
        <f t="shared" si="11"/>
        <v>45922</v>
      </c>
      <c r="B40" s="30"/>
      <c r="C40" s="31" t="str">
        <f t="shared" si="10"/>
        <v>9月22日～</v>
      </c>
      <c r="D40" s="32"/>
      <c r="E40" s="32"/>
      <c r="F40" s="33"/>
      <c r="G40" s="33"/>
      <c r="H40" s="34"/>
      <c r="I40" s="34"/>
      <c r="J40" s="35"/>
      <c r="K40" s="35"/>
      <c r="L40" s="36"/>
      <c r="M40" s="36"/>
      <c r="N40" s="37"/>
      <c r="O40" s="37"/>
      <c r="P40" s="38"/>
      <c r="Q40" s="38"/>
      <c r="R40" s="76">
        <f t="shared" si="9"/>
        <v>0</v>
      </c>
      <c r="S40" s="77"/>
    </row>
    <row r="41" spans="1:19" ht="10.5" customHeight="1" x14ac:dyDescent="0.45">
      <c r="A41" s="23">
        <f t="shared" si="11"/>
        <v>45929</v>
      </c>
      <c r="B41" s="30"/>
      <c r="C41" s="31" t="str">
        <f t="shared" si="10"/>
        <v>9月29日～</v>
      </c>
      <c r="D41" s="32"/>
      <c r="E41" s="32"/>
      <c r="F41" s="33"/>
      <c r="G41" s="33"/>
      <c r="H41" s="34"/>
      <c r="I41" s="34"/>
      <c r="J41" s="35"/>
      <c r="K41" s="35"/>
      <c r="L41" s="36"/>
      <c r="M41" s="36"/>
      <c r="N41" s="37"/>
      <c r="O41" s="37"/>
      <c r="P41" s="38"/>
      <c r="Q41" s="38"/>
      <c r="R41" s="76">
        <f t="shared" si="9"/>
        <v>0</v>
      </c>
      <c r="S41" s="77"/>
    </row>
    <row r="42" spans="1:19" ht="10.5" customHeight="1" x14ac:dyDescent="0.45">
      <c r="A42" s="23">
        <f t="shared" si="11"/>
        <v>45936</v>
      </c>
      <c r="B42" s="30"/>
      <c r="C42" s="31" t="str">
        <f t="shared" si="10"/>
        <v>10月6日～</v>
      </c>
      <c r="D42" s="32"/>
      <c r="E42" s="32"/>
      <c r="F42" s="33"/>
      <c r="G42" s="33"/>
      <c r="H42" s="34"/>
      <c r="I42" s="34"/>
      <c r="J42" s="35"/>
      <c r="K42" s="35"/>
      <c r="L42" s="36"/>
      <c r="M42" s="36"/>
      <c r="N42" s="37"/>
      <c r="O42" s="37"/>
      <c r="P42" s="38"/>
      <c r="Q42" s="38"/>
      <c r="R42" s="76">
        <f t="shared" si="9"/>
        <v>0</v>
      </c>
      <c r="S42" s="77"/>
    </row>
    <row r="43" spans="1:19" ht="10.5" customHeight="1" x14ac:dyDescent="0.45">
      <c r="A43" s="23">
        <f t="shared" si="11"/>
        <v>45943</v>
      </c>
      <c r="B43" s="30"/>
      <c r="C43" s="31" t="str">
        <f t="shared" si="10"/>
        <v>10月13日～</v>
      </c>
      <c r="D43" s="32"/>
      <c r="E43" s="32"/>
      <c r="F43" s="33"/>
      <c r="G43" s="33"/>
      <c r="H43" s="34"/>
      <c r="I43" s="34"/>
      <c r="J43" s="35"/>
      <c r="K43" s="35"/>
      <c r="L43" s="36"/>
      <c r="M43" s="36"/>
      <c r="N43" s="37"/>
      <c r="O43" s="37"/>
      <c r="P43" s="38"/>
      <c r="Q43" s="38"/>
      <c r="R43" s="76">
        <f t="shared" si="9"/>
        <v>0</v>
      </c>
      <c r="S43" s="77"/>
    </row>
    <row r="44" spans="1:19" ht="10.5" customHeight="1" x14ac:dyDescent="0.45">
      <c r="A44" s="23">
        <f t="shared" si="11"/>
        <v>45950</v>
      </c>
      <c r="B44" s="30"/>
      <c r="C44" s="31" t="str">
        <f t="shared" si="10"/>
        <v>10月20日～</v>
      </c>
      <c r="D44" s="32"/>
      <c r="E44" s="32"/>
      <c r="F44" s="33"/>
      <c r="G44" s="33"/>
      <c r="H44" s="34"/>
      <c r="I44" s="34"/>
      <c r="J44" s="35"/>
      <c r="K44" s="35"/>
      <c r="L44" s="36"/>
      <c r="M44" s="36"/>
      <c r="N44" s="37"/>
      <c r="O44" s="37"/>
      <c r="P44" s="38"/>
      <c r="Q44" s="38"/>
      <c r="R44" s="76">
        <f t="shared" si="9"/>
        <v>0</v>
      </c>
      <c r="S44" s="77"/>
    </row>
    <row r="45" spans="1:19" ht="10.5" customHeight="1" x14ac:dyDescent="0.45">
      <c r="A45" s="23">
        <f t="shared" si="11"/>
        <v>45957</v>
      </c>
      <c r="B45" s="30"/>
      <c r="C45" s="31" t="str">
        <f t="shared" si="10"/>
        <v>10月27日～</v>
      </c>
      <c r="D45" s="32"/>
      <c r="E45" s="32"/>
      <c r="F45" s="33"/>
      <c r="G45" s="33"/>
      <c r="H45" s="34"/>
      <c r="I45" s="34"/>
      <c r="J45" s="35"/>
      <c r="K45" s="35"/>
      <c r="L45" s="36"/>
      <c r="M45" s="36"/>
      <c r="N45" s="37"/>
      <c r="O45" s="37"/>
      <c r="P45" s="38"/>
      <c r="Q45" s="38"/>
      <c r="R45" s="76">
        <f t="shared" si="9"/>
        <v>0</v>
      </c>
      <c r="S45" s="77"/>
    </row>
    <row r="46" spans="1:19" ht="10.5" customHeight="1" x14ac:dyDescent="0.45">
      <c r="A46" s="23">
        <f t="shared" si="11"/>
        <v>45964</v>
      </c>
      <c r="B46" s="30"/>
      <c r="C46" s="31" t="str">
        <f t="shared" si="10"/>
        <v>11月3日～</v>
      </c>
      <c r="D46" s="32"/>
      <c r="E46" s="32"/>
      <c r="F46" s="33"/>
      <c r="G46" s="33"/>
      <c r="H46" s="34"/>
      <c r="I46" s="34"/>
      <c r="J46" s="35"/>
      <c r="K46" s="35"/>
      <c r="L46" s="36"/>
      <c r="M46" s="36"/>
      <c r="N46" s="37"/>
      <c r="O46" s="37"/>
      <c r="P46" s="38"/>
      <c r="Q46" s="38"/>
      <c r="R46" s="76">
        <f t="shared" si="9"/>
        <v>0</v>
      </c>
      <c r="S46" s="77"/>
    </row>
    <row r="47" spans="1:19" ht="10.5" customHeight="1" x14ac:dyDescent="0.45">
      <c r="A47" s="23">
        <f t="shared" si="11"/>
        <v>45971</v>
      </c>
      <c r="B47" s="30"/>
      <c r="C47" s="31" t="str">
        <f t="shared" si="10"/>
        <v>11月10日～</v>
      </c>
      <c r="D47" s="32"/>
      <c r="E47" s="32"/>
      <c r="F47" s="33"/>
      <c r="G47" s="33"/>
      <c r="H47" s="34"/>
      <c r="I47" s="34"/>
      <c r="J47" s="35"/>
      <c r="K47" s="35"/>
      <c r="L47" s="36"/>
      <c r="M47" s="36"/>
      <c r="N47" s="37"/>
      <c r="O47" s="37"/>
      <c r="P47" s="38"/>
      <c r="Q47" s="38"/>
      <c r="R47" s="76">
        <f t="shared" si="9"/>
        <v>0</v>
      </c>
      <c r="S47" s="77"/>
    </row>
    <row r="48" spans="1:19" ht="10.5" customHeight="1" x14ac:dyDescent="0.45">
      <c r="A48" s="23">
        <f t="shared" si="11"/>
        <v>45978</v>
      </c>
      <c r="B48" s="30"/>
      <c r="C48" s="31" t="str">
        <f t="shared" si="10"/>
        <v>11月17日～</v>
      </c>
      <c r="D48" s="32"/>
      <c r="E48" s="32"/>
      <c r="F48" s="33"/>
      <c r="G48" s="33"/>
      <c r="H48" s="34"/>
      <c r="I48" s="34"/>
      <c r="J48" s="35"/>
      <c r="K48" s="35"/>
      <c r="L48" s="36"/>
      <c r="M48" s="36"/>
      <c r="N48" s="37"/>
      <c r="O48" s="37"/>
      <c r="P48" s="38"/>
      <c r="Q48" s="38"/>
      <c r="R48" s="76">
        <f t="shared" si="9"/>
        <v>0</v>
      </c>
      <c r="S48" s="77"/>
    </row>
    <row r="49" spans="1:19" ht="10.5" customHeight="1" x14ac:dyDescent="0.45">
      <c r="A49" s="23">
        <f t="shared" si="11"/>
        <v>45985</v>
      </c>
      <c r="B49" s="30"/>
      <c r="C49" s="31" t="str">
        <f t="shared" si="10"/>
        <v>11月24日～</v>
      </c>
      <c r="D49" s="32"/>
      <c r="E49" s="32"/>
      <c r="F49" s="33"/>
      <c r="G49" s="33"/>
      <c r="H49" s="34"/>
      <c r="I49" s="34"/>
      <c r="J49" s="35"/>
      <c r="K49" s="35"/>
      <c r="L49" s="36"/>
      <c r="M49" s="36"/>
      <c r="N49" s="37"/>
      <c r="O49" s="37"/>
      <c r="P49" s="38"/>
      <c r="Q49" s="38"/>
      <c r="R49" s="76">
        <f t="shared" si="9"/>
        <v>0</v>
      </c>
      <c r="S49" s="77"/>
    </row>
    <row r="50" spans="1:19" ht="10.5" customHeight="1" x14ac:dyDescent="0.45">
      <c r="A50" s="23">
        <f t="shared" si="11"/>
        <v>45992</v>
      </c>
      <c r="B50" s="30"/>
      <c r="C50" s="31" t="str">
        <f t="shared" si="10"/>
        <v>12月1日～</v>
      </c>
      <c r="D50" s="32"/>
      <c r="E50" s="32"/>
      <c r="F50" s="33"/>
      <c r="G50" s="33"/>
      <c r="H50" s="34"/>
      <c r="I50" s="34"/>
      <c r="J50" s="35"/>
      <c r="K50" s="35"/>
      <c r="L50" s="36"/>
      <c r="M50" s="36"/>
      <c r="N50" s="37"/>
      <c r="O50" s="37"/>
      <c r="P50" s="38"/>
      <c r="Q50" s="38"/>
      <c r="R50" s="76">
        <f t="shared" si="9"/>
        <v>0</v>
      </c>
      <c r="S50" s="77"/>
    </row>
    <row r="51" spans="1:19" ht="10.5" customHeight="1" x14ac:dyDescent="0.45">
      <c r="A51" s="23">
        <f t="shared" si="11"/>
        <v>45999</v>
      </c>
      <c r="B51" s="30"/>
      <c r="C51" s="31" t="str">
        <f t="shared" si="10"/>
        <v>12月8日～</v>
      </c>
      <c r="D51" s="32"/>
      <c r="E51" s="32"/>
      <c r="F51" s="33"/>
      <c r="G51" s="33"/>
      <c r="H51" s="34"/>
      <c r="I51" s="34"/>
      <c r="J51" s="35"/>
      <c r="K51" s="35"/>
      <c r="L51" s="36"/>
      <c r="M51" s="36"/>
      <c r="N51" s="37"/>
      <c r="O51" s="37"/>
      <c r="P51" s="38"/>
      <c r="Q51" s="38"/>
      <c r="R51" s="76"/>
      <c r="S51" s="77"/>
    </row>
    <row r="52" spans="1:19" ht="10.5" customHeight="1" x14ac:dyDescent="0.45">
      <c r="A52" s="23">
        <f t="shared" si="11"/>
        <v>46006</v>
      </c>
      <c r="B52" s="30"/>
      <c r="C52" s="31" t="str">
        <f t="shared" si="10"/>
        <v>12月15日～</v>
      </c>
      <c r="D52" s="32"/>
      <c r="E52" s="32"/>
      <c r="F52" s="33"/>
      <c r="G52" s="33"/>
      <c r="H52" s="34"/>
      <c r="I52" s="34"/>
      <c r="J52" s="35"/>
      <c r="K52" s="35"/>
      <c r="L52" s="36"/>
      <c r="M52" s="36"/>
      <c r="N52" s="37"/>
      <c r="O52" s="37"/>
      <c r="P52" s="38"/>
      <c r="Q52" s="38"/>
      <c r="R52" s="76">
        <f t="shared" si="9"/>
        <v>0</v>
      </c>
      <c r="S52" s="77"/>
    </row>
    <row r="53" spans="1:19" ht="10.5" customHeight="1" x14ac:dyDescent="0.45">
      <c r="A53" s="23">
        <f t="shared" si="11"/>
        <v>46013</v>
      </c>
      <c r="B53" s="30"/>
      <c r="C53" s="31" t="str">
        <f t="shared" si="10"/>
        <v>12月22日～</v>
      </c>
      <c r="D53" s="32"/>
      <c r="E53" s="32"/>
      <c r="F53" s="33"/>
      <c r="G53" s="33"/>
      <c r="H53" s="34"/>
      <c r="I53" s="34"/>
      <c r="J53" s="35"/>
      <c r="K53" s="35"/>
      <c r="L53" s="36"/>
      <c r="M53" s="36"/>
      <c r="N53" s="37"/>
      <c r="O53" s="37"/>
      <c r="P53" s="38"/>
      <c r="Q53" s="38"/>
      <c r="R53" s="76">
        <f t="shared" si="9"/>
        <v>0</v>
      </c>
      <c r="S53" s="77"/>
    </row>
    <row r="54" spans="1:19" ht="10.5" customHeight="1" x14ac:dyDescent="0.45">
      <c r="C54" s="65" t="s">
        <v>15</v>
      </c>
      <c r="D54" s="12">
        <f>SUM(D35:D53)</f>
        <v>0</v>
      </c>
      <c r="E54" s="12">
        <f t="shared" ref="E54:Q54" si="12">SUM(E35:E53)</f>
        <v>0</v>
      </c>
      <c r="F54" s="13">
        <f t="shared" si="12"/>
        <v>0</v>
      </c>
      <c r="G54" s="13">
        <f t="shared" si="12"/>
        <v>0</v>
      </c>
      <c r="H54" s="14">
        <f t="shared" si="12"/>
        <v>0</v>
      </c>
      <c r="I54" s="14">
        <f t="shared" si="12"/>
        <v>0</v>
      </c>
      <c r="J54" s="15">
        <f t="shared" si="12"/>
        <v>0</v>
      </c>
      <c r="K54" s="15">
        <f t="shared" si="12"/>
        <v>0</v>
      </c>
      <c r="L54" s="17">
        <f t="shared" si="12"/>
        <v>0</v>
      </c>
      <c r="M54" s="17">
        <f t="shared" si="12"/>
        <v>0</v>
      </c>
      <c r="N54" s="18">
        <f t="shared" si="12"/>
        <v>0</v>
      </c>
      <c r="O54" s="18">
        <f t="shared" si="12"/>
        <v>0</v>
      </c>
      <c r="P54" s="16">
        <f t="shared" si="12"/>
        <v>0</v>
      </c>
      <c r="Q54" s="16">
        <f t="shared" si="12"/>
        <v>0</v>
      </c>
      <c r="R54" s="72">
        <f>SUM(S35:S53)</f>
        <v>0</v>
      </c>
      <c r="S54" s="59"/>
    </row>
    <row r="55" spans="1:19" ht="10.5" customHeight="1" x14ac:dyDescent="0.45">
      <c r="C55" s="65"/>
      <c r="D55" s="67">
        <f>SUM(D54:E54)</f>
        <v>0</v>
      </c>
      <c r="E55" s="64"/>
      <c r="F55" s="68">
        <f t="shared" ref="F55" si="13">SUM(F54:G54)</f>
        <v>0</v>
      </c>
      <c r="G55" s="68"/>
      <c r="H55" s="69">
        <f t="shared" ref="H55" si="14">SUM(H54:I54)</f>
        <v>0</v>
      </c>
      <c r="I55" s="64"/>
      <c r="J55" s="70">
        <f t="shared" ref="J55" si="15">SUM(J54:K54)</f>
        <v>0</v>
      </c>
      <c r="K55" s="64"/>
      <c r="L55" s="71">
        <f>SUM(L54:M54)</f>
        <v>0</v>
      </c>
      <c r="M55" s="72"/>
      <c r="N55" s="73">
        <f>SUM(N54:O54)</f>
        <v>0</v>
      </c>
      <c r="O55" s="74"/>
      <c r="P55" s="55">
        <f t="shared" ref="P55" si="16">SUM(P54:Q54)</f>
        <v>0</v>
      </c>
      <c r="Q55" s="78"/>
      <c r="R55" s="58">
        <f>SUM(D55:Q55)</f>
        <v>0</v>
      </c>
      <c r="S55" s="59"/>
    </row>
    <row r="56" spans="1:19" ht="10.5" customHeight="1" x14ac:dyDescent="0.45">
      <c r="C56" s="65"/>
      <c r="D56" s="64">
        <f>SUM(D55:O55)</f>
        <v>0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78"/>
      <c r="Q56" s="78"/>
      <c r="R56" s="72"/>
      <c r="S56" s="59"/>
    </row>
    <row r="57" spans="1:19" ht="10.5" customHeight="1" x14ac:dyDescent="0.45">
      <c r="A57" s="28">
        <v>46027</v>
      </c>
      <c r="B57" s="30"/>
      <c r="C57" s="31" t="str">
        <f>TEXT(A57,"m月d日")&amp;"～"</f>
        <v>1月5日～</v>
      </c>
      <c r="D57" s="32"/>
      <c r="E57" s="32"/>
      <c r="F57" s="33"/>
      <c r="G57" s="33"/>
      <c r="H57" s="34"/>
      <c r="I57" s="34"/>
      <c r="J57" s="35"/>
      <c r="K57" s="35"/>
      <c r="L57" s="36"/>
      <c r="M57" s="36"/>
      <c r="N57" s="37"/>
      <c r="O57" s="37"/>
      <c r="P57" s="38"/>
      <c r="Q57" s="38"/>
      <c r="R57" s="76">
        <f t="shared" ref="R57:R67" si="17">SUM(D57:Q57)</f>
        <v>0</v>
      </c>
      <c r="S57" s="77"/>
    </row>
    <row r="58" spans="1:19" ht="10.5" customHeight="1" x14ac:dyDescent="0.45">
      <c r="A58" s="23">
        <f>A57+7</f>
        <v>46034</v>
      </c>
      <c r="B58" s="30"/>
      <c r="C58" s="31" t="str">
        <f t="shared" ref="C58:C67" si="18">TEXT(A58,"m月d日")&amp;"～"</f>
        <v>1月12日～</v>
      </c>
      <c r="D58" s="32"/>
      <c r="E58" s="32"/>
      <c r="F58" s="33"/>
      <c r="G58" s="33"/>
      <c r="H58" s="34"/>
      <c r="I58" s="34"/>
      <c r="J58" s="35"/>
      <c r="K58" s="35"/>
      <c r="L58" s="36"/>
      <c r="M58" s="36"/>
      <c r="N58" s="37"/>
      <c r="O58" s="37"/>
      <c r="P58" s="38"/>
      <c r="Q58" s="38"/>
      <c r="R58" s="76">
        <f t="shared" si="17"/>
        <v>0</v>
      </c>
      <c r="S58" s="77"/>
    </row>
    <row r="59" spans="1:19" ht="10.5" customHeight="1" x14ac:dyDescent="0.45">
      <c r="A59" s="23">
        <f t="shared" ref="A59:A67" si="19">A58+7</f>
        <v>46041</v>
      </c>
      <c r="B59" s="30"/>
      <c r="C59" s="31" t="str">
        <f t="shared" si="18"/>
        <v>1月19日～</v>
      </c>
      <c r="D59" s="32"/>
      <c r="E59" s="32"/>
      <c r="F59" s="33"/>
      <c r="G59" s="33"/>
      <c r="H59" s="34"/>
      <c r="I59" s="34"/>
      <c r="J59" s="35"/>
      <c r="K59" s="35"/>
      <c r="L59" s="36"/>
      <c r="M59" s="36"/>
      <c r="N59" s="37"/>
      <c r="O59" s="37"/>
      <c r="P59" s="38"/>
      <c r="Q59" s="38"/>
      <c r="R59" s="76">
        <f t="shared" si="17"/>
        <v>0</v>
      </c>
      <c r="S59" s="77"/>
    </row>
    <row r="60" spans="1:19" ht="10.5" customHeight="1" x14ac:dyDescent="0.45">
      <c r="A60" s="23">
        <f t="shared" si="19"/>
        <v>46048</v>
      </c>
      <c r="B60" s="30"/>
      <c r="C60" s="31" t="str">
        <f t="shared" si="18"/>
        <v>1月26日～</v>
      </c>
      <c r="D60" s="32"/>
      <c r="E60" s="32"/>
      <c r="F60" s="33"/>
      <c r="G60" s="33"/>
      <c r="H60" s="34"/>
      <c r="I60" s="34"/>
      <c r="J60" s="35"/>
      <c r="K60" s="35"/>
      <c r="L60" s="36"/>
      <c r="M60" s="36"/>
      <c r="N60" s="37"/>
      <c r="O60" s="37"/>
      <c r="P60" s="38"/>
      <c r="Q60" s="38"/>
      <c r="R60" s="76">
        <f t="shared" si="17"/>
        <v>0</v>
      </c>
      <c r="S60" s="77"/>
    </row>
    <row r="61" spans="1:19" ht="10.5" customHeight="1" x14ac:dyDescent="0.45">
      <c r="A61" s="23">
        <f t="shared" si="19"/>
        <v>46055</v>
      </c>
      <c r="B61" s="30"/>
      <c r="C61" s="31" t="str">
        <f t="shared" si="18"/>
        <v>2月2日～</v>
      </c>
      <c r="D61" s="32"/>
      <c r="E61" s="32"/>
      <c r="F61" s="33"/>
      <c r="G61" s="33"/>
      <c r="H61" s="34"/>
      <c r="I61" s="34"/>
      <c r="J61" s="35"/>
      <c r="K61" s="35"/>
      <c r="L61" s="36"/>
      <c r="M61" s="36"/>
      <c r="N61" s="37"/>
      <c r="O61" s="37"/>
      <c r="P61" s="38"/>
      <c r="Q61" s="38"/>
      <c r="R61" s="76">
        <f t="shared" si="17"/>
        <v>0</v>
      </c>
      <c r="S61" s="77"/>
    </row>
    <row r="62" spans="1:19" ht="10.5" customHeight="1" x14ac:dyDescent="0.45">
      <c r="A62" s="23">
        <f t="shared" si="19"/>
        <v>46062</v>
      </c>
      <c r="B62" s="30"/>
      <c r="C62" s="31" t="str">
        <f t="shared" si="18"/>
        <v>2月9日～</v>
      </c>
      <c r="D62" s="32"/>
      <c r="E62" s="32"/>
      <c r="F62" s="33"/>
      <c r="G62" s="33"/>
      <c r="H62" s="34"/>
      <c r="I62" s="34"/>
      <c r="J62" s="35"/>
      <c r="K62" s="35"/>
      <c r="L62" s="36"/>
      <c r="M62" s="36"/>
      <c r="N62" s="37"/>
      <c r="O62" s="37"/>
      <c r="P62" s="38"/>
      <c r="Q62" s="38"/>
      <c r="R62" s="76">
        <f t="shared" si="17"/>
        <v>0</v>
      </c>
      <c r="S62" s="77"/>
    </row>
    <row r="63" spans="1:19" ht="10.5" customHeight="1" x14ac:dyDescent="0.45">
      <c r="A63" s="23">
        <f t="shared" si="19"/>
        <v>46069</v>
      </c>
      <c r="B63" s="30"/>
      <c r="C63" s="31" t="str">
        <f t="shared" si="18"/>
        <v>2月16日～</v>
      </c>
      <c r="D63" s="32"/>
      <c r="E63" s="32"/>
      <c r="F63" s="33"/>
      <c r="G63" s="33"/>
      <c r="H63" s="34"/>
      <c r="I63" s="34"/>
      <c r="J63" s="35"/>
      <c r="K63" s="35"/>
      <c r="L63" s="36"/>
      <c r="M63" s="36"/>
      <c r="N63" s="37"/>
      <c r="O63" s="37"/>
      <c r="P63" s="38"/>
      <c r="Q63" s="38"/>
      <c r="R63" s="76">
        <f t="shared" si="17"/>
        <v>0</v>
      </c>
      <c r="S63" s="77"/>
    </row>
    <row r="64" spans="1:19" ht="10.5" customHeight="1" x14ac:dyDescent="0.45">
      <c r="A64" s="23">
        <f t="shared" si="19"/>
        <v>46076</v>
      </c>
      <c r="B64" s="30"/>
      <c r="C64" s="31" t="str">
        <f t="shared" si="18"/>
        <v>2月23日～</v>
      </c>
      <c r="D64" s="32"/>
      <c r="E64" s="32"/>
      <c r="F64" s="33"/>
      <c r="G64" s="33"/>
      <c r="H64" s="34"/>
      <c r="I64" s="34"/>
      <c r="J64" s="35"/>
      <c r="K64" s="35"/>
      <c r="L64" s="36"/>
      <c r="M64" s="36"/>
      <c r="N64" s="37"/>
      <c r="O64" s="37"/>
      <c r="P64" s="38"/>
      <c r="Q64" s="38"/>
      <c r="R64" s="76">
        <f t="shared" si="17"/>
        <v>0</v>
      </c>
      <c r="S64" s="77"/>
    </row>
    <row r="65" spans="1:19" ht="10.5" customHeight="1" x14ac:dyDescent="0.45">
      <c r="A65" s="23">
        <f t="shared" si="19"/>
        <v>46083</v>
      </c>
      <c r="B65" s="30"/>
      <c r="C65" s="31" t="str">
        <f t="shared" si="18"/>
        <v>3月2日～</v>
      </c>
      <c r="D65" s="32"/>
      <c r="E65" s="32"/>
      <c r="F65" s="33"/>
      <c r="G65" s="33"/>
      <c r="H65" s="34"/>
      <c r="I65" s="34"/>
      <c r="J65" s="35"/>
      <c r="K65" s="35"/>
      <c r="L65" s="36"/>
      <c r="M65" s="36"/>
      <c r="N65" s="37"/>
      <c r="O65" s="37"/>
      <c r="P65" s="38"/>
      <c r="Q65" s="38"/>
      <c r="R65" s="76">
        <f t="shared" si="17"/>
        <v>0</v>
      </c>
      <c r="S65" s="77"/>
    </row>
    <row r="66" spans="1:19" ht="10.5" customHeight="1" x14ac:dyDescent="0.45">
      <c r="A66" s="23">
        <f t="shared" si="19"/>
        <v>46090</v>
      </c>
      <c r="B66" s="30"/>
      <c r="C66" s="31" t="str">
        <f t="shared" si="18"/>
        <v>3月9日～</v>
      </c>
      <c r="D66" s="32"/>
      <c r="E66" s="32"/>
      <c r="F66" s="33"/>
      <c r="G66" s="33"/>
      <c r="H66" s="34"/>
      <c r="I66" s="34"/>
      <c r="J66" s="35"/>
      <c r="K66" s="35"/>
      <c r="L66" s="36"/>
      <c r="M66" s="36"/>
      <c r="N66" s="37"/>
      <c r="O66" s="37"/>
      <c r="P66" s="38"/>
      <c r="Q66" s="38"/>
      <c r="R66" s="76">
        <f t="shared" si="17"/>
        <v>0</v>
      </c>
      <c r="S66" s="77"/>
    </row>
    <row r="67" spans="1:19" ht="10.5" customHeight="1" x14ac:dyDescent="0.45">
      <c r="A67" s="23">
        <f t="shared" si="19"/>
        <v>46097</v>
      </c>
      <c r="B67" s="30"/>
      <c r="C67" s="31" t="str">
        <f t="shared" si="18"/>
        <v>3月16日～</v>
      </c>
      <c r="D67" s="32"/>
      <c r="E67" s="32"/>
      <c r="F67" s="33"/>
      <c r="G67" s="33"/>
      <c r="H67" s="34"/>
      <c r="I67" s="34"/>
      <c r="J67" s="35"/>
      <c r="K67" s="35"/>
      <c r="L67" s="36"/>
      <c r="M67" s="36"/>
      <c r="N67" s="37"/>
      <c r="O67" s="37"/>
      <c r="P67" s="38"/>
      <c r="Q67" s="38"/>
      <c r="R67" s="76">
        <f t="shared" si="17"/>
        <v>0</v>
      </c>
      <c r="S67" s="77"/>
    </row>
    <row r="68" spans="1:19" ht="10.5" customHeight="1" x14ac:dyDescent="0.45">
      <c r="C68" s="65" t="s">
        <v>11</v>
      </c>
      <c r="D68" s="12">
        <f>SUM(D57:D67)</f>
        <v>0</v>
      </c>
      <c r="E68" s="12">
        <f t="shared" ref="E68:Q68" si="20">SUM(E57:E67)</f>
        <v>0</v>
      </c>
      <c r="F68" s="13">
        <f t="shared" si="20"/>
        <v>0</v>
      </c>
      <c r="G68" s="13">
        <f t="shared" si="20"/>
        <v>0</v>
      </c>
      <c r="H68" s="14">
        <f t="shared" si="20"/>
        <v>0</v>
      </c>
      <c r="I68" s="14">
        <f t="shared" si="20"/>
        <v>0</v>
      </c>
      <c r="J68" s="15">
        <f t="shared" si="20"/>
        <v>0</v>
      </c>
      <c r="K68" s="15">
        <f t="shared" si="20"/>
        <v>0</v>
      </c>
      <c r="L68" s="17">
        <f t="shared" si="20"/>
        <v>0</v>
      </c>
      <c r="M68" s="17">
        <f t="shared" si="20"/>
        <v>0</v>
      </c>
      <c r="N68" s="18">
        <f t="shared" si="20"/>
        <v>0</v>
      </c>
      <c r="O68" s="18">
        <f t="shared" si="20"/>
        <v>0</v>
      </c>
      <c r="P68" s="16">
        <f t="shared" si="20"/>
        <v>0</v>
      </c>
      <c r="Q68" s="16">
        <f t="shared" si="20"/>
        <v>0</v>
      </c>
      <c r="R68" s="72">
        <f>SUM(S57:S67)</f>
        <v>0</v>
      </c>
      <c r="S68" s="59"/>
    </row>
    <row r="69" spans="1:19" ht="10.5" customHeight="1" x14ac:dyDescent="0.45">
      <c r="C69" s="65"/>
      <c r="D69" s="67">
        <f>SUM(D68:E68)</f>
        <v>0</v>
      </c>
      <c r="E69" s="67"/>
      <c r="F69" s="75">
        <f t="shared" ref="F69" si="21">SUM(F68:G68)</f>
        <v>0</v>
      </c>
      <c r="G69" s="75"/>
      <c r="H69" s="69">
        <f t="shared" ref="H69" si="22">SUM(H68:I68)</f>
        <v>0</v>
      </c>
      <c r="I69" s="69"/>
      <c r="J69" s="70">
        <f t="shared" ref="J69" si="23">SUM(J68:K68)</f>
        <v>0</v>
      </c>
      <c r="K69" s="70"/>
      <c r="L69" s="71">
        <f>SUM(L68:M68)</f>
        <v>0</v>
      </c>
      <c r="M69" s="72"/>
      <c r="N69" s="73">
        <f>SUM(N68:O68)</f>
        <v>0</v>
      </c>
      <c r="O69" s="74"/>
      <c r="P69" s="55">
        <f t="shared" ref="P69" si="24">SUM(P68:Q68)</f>
        <v>0</v>
      </c>
      <c r="Q69" s="55"/>
      <c r="R69" s="58">
        <f>SUM(D69:Q69)</f>
        <v>0</v>
      </c>
      <c r="S69" s="59"/>
    </row>
    <row r="70" spans="1:19" ht="10.5" customHeight="1" x14ac:dyDescent="0.45">
      <c r="C70" s="65"/>
      <c r="D70" s="64">
        <f>SUM(D69:O69)</f>
        <v>0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55"/>
      <c r="Q70" s="55"/>
      <c r="R70" s="72"/>
      <c r="S70" s="59"/>
    </row>
    <row r="71" spans="1:19" ht="10.5" customHeight="1" x14ac:dyDescent="0.45">
      <c r="C71" s="65" t="s">
        <v>16</v>
      </c>
      <c r="D71" s="67">
        <f>SUM(D69,D55,D33)</f>
        <v>0</v>
      </c>
      <c r="E71" s="67"/>
      <c r="F71" s="68">
        <f t="shared" ref="F71" si="25">SUM(F69,F55,F33)</f>
        <v>0</v>
      </c>
      <c r="G71" s="68"/>
      <c r="H71" s="69">
        <f t="shared" ref="H71" si="26">SUM(H69,H55,H33)</f>
        <v>0</v>
      </c>
      <c r="I71" s="69"/>
      <c r="J71" s="70">
        <f t="shared" ref="J71:N71" si="27">SUM(J69,J55,J33)</f>
        <v>0</v>
      </c>
      <c r="K71" s="70"/>
      <c r="L71" s="71">
        <f t="shared" si="27"/>
        <v>0</v>
      </c>
      <c r="M71" s="72"/>
      <c r="N71" s="73">
        <f t="shared" si="27"/>
        <v>0</v>
      </c>
      <c r="O71" s="74"/>
      <c r="P71" s="55">
        <f>SUM(P33,P55,P69)</f>
        <v>0</v>
      </c>
      <c r="Q71" s="56"/>
      <c r="R71" s="58">
        <f>SUM(D72,P71)</f>
        <v>0</v>
      </c>
      <c r="S71" s="59"/>
    </row>
    <row r="72" spans="1:19" ht="10.5" customHeight="1" thickBot="1" x14ac:dyDescent="0.5">
      <c r="C72" s="66"/>
      <c r="D72" s="62">
        <f>SUM(D34,D56,D70)</f>
        <v>0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57"/>
      <c r="Q72" s="57"/>
      <c r="R72" s="60"/>
      <c r="S72" s="61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6:S16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1:D1"/>
    <mergeCell ref="C2:S2"/>
    <mergeCell ref="C3:H3"/>
    <mergeCell ref="L3:N3"/>
    <mergeCell ref="P3:S3"/>
    <mergeCell ref="C6:E6"/>
    <mergeCell ref="L6:S6"/>
    <mergeCell ref="P13:Q13"/>
    <mergeCell ref="R15:S15"/>
  </mergeCells>
  <phoneticPr fontId="1"/>
  <conditionalFormatting sqref="C15:S31">
    <cfRule type="expression" dxfId="29" priority="1">
      <formula>$B15&lt;&gt;""</formula>
    </cfRule>
  </conditionalFormatting>
  <conditionalFormatting sqref="C35:S53">
    <cfRule type="expression" dxfId="28" priority="7">
      <formula>$B35&lt;&gt;""</formula>
    </cfRule>
  </conditionalFormatting>
  <conditionalFormatting sqref="C57:S67">
    <cfRule type="expression" dxfId="27" priority="13">
      <formula>$B57&lt;&gt;""</formula>
    </cfRule>
  </conditionalFormatting>
  <conditionalFormatting sqref="D7:D9 F7:F9 H7:H9 J7:J9 L7:L9 N7:N9 P7:P9 R7:R9">
    <cfRule type="cellIs" dxfId="26" priority="144" operator="equal">
      <formula>"一般"</formula>
    </cfRule>
    <cfRule type="cellIs" dxfId="25" priority="143" operator="equal">
      <formula>"教or般"</formula>
    </cfRule>
    <cfRule type="cellIs" dxfId="24" priority="145" operator="equal">
      <formula>"教科"</formula>
    </cfRule>
  </conditionalFormatting>
  <conditionalFormatting sqref="E7:E9">
    <cfRule type="expression" dxfId="23" priority="114">
      <formula>FIND("一般",D7)</formula>
    </cfRule>
    <cfRule type="expression" dxfId="22" priority="115">
      <formula>FIND("教科",D7)</formula>
    </cfRule>
    <cfRule type="expression" dxfId="21" priority="78">
      <formula>FIND("教or般",D7)</formula>
    </cfRule>
  </conditionalFormatting>
  <conditionalFormatting sqref="G7:G9">
    <cfRule type="expression" dxfId="20" priority="44">
      <formula>FIND("一般",F7)</formula>
    </cfRule>
    <cfRule type="expression" dxfId="19" priority="45">
      <formula>FIND("教科",F7)</formula>
    </cfRule>
    <cfRule type="expression" dxfId="18" priority="42">
      <formula>FIND("教or般",F7)</formula>
    </cfRule>
  </conditionalFormatting>
  <conditionalFormatting sqref="I7:I9">
    <cfRule type="expression" dxfId="17" priority="41">
      <formula>FIND("教科",H7)</formula>
    </cfRule>
    <cfRule type="expression" dxfId="16" priority="40">
      <formula>FIND("一般",H7)</formula>
    </cfRule>
    <cfRule type="expression" dxfId="15" priority="38">
      <formula>FIND("教or般",H7)</formula>
    </cfRule>
  </conditionalFormatting>
  <conditionalFormatting sqref="K7:K9">
    <cfRule type="expression" dxfId="14" priority="37">
      <formula>FIND("教科",J7)</formula>
    </cfRule>
    <cfRule type="expression" dxfId="13" priority="36">
      <formula>FIND("一般",J7)</formula>
    </cfRule>
    <cfRule type="expression" dxfId="12" priority="34">
      <formula>FIND("教or般",J7)</formula>
    </cfRule>
  </conditionalFormatting>
  <conditionalFormatting sqref="M7:M9">
    <cfRule type="expression" dxfId="11" priority="32">
      <formula>FIND("一般",L7)</formula>
    </cfRule>
    <cfRule type="expression" dxfId="10" priority="30">
      <formula>FIND("教or般",L7)</formula>
    </cfRule>
    <cfRule type="expression" dxfId="9" priority="33">
      <formula>FIND("教科",L7)</formula>
    </cfRule>
  </conditionalFormatting>
  <conditionalFormatting sqref="O7:O9">
    <cfRule type="expression" dxfId="8" priority="28">
      <formula>FIND("一般",N7)</formula>
    </cfRule>
    <cfRule type="expression" dxfId="7" priority="29">
      <formula>FIND("教科",N7)</formula>
    </cfRule>
    <cfRule type="expression" dxfId="6" priority="26">
      <formula>FIND("教or般",N7)</formula>
    </cfRule>
  </conditionalFormatting>
  <conditionalFormatting sqref="Q7:Q9">
    <cfRule type="expression" dxfId="5" priority="25">
      <formula>FIND("教科",P7)</formula>
    </cfRule>
    <cfRule type="expression" dxfId="4" priority="24">
      <formula>FIND("一般",P7)</formula>
    </cfRule>
    <cfRule type="expression" dxfId="3" priority="22">
      <formula>FIND("教or般",P7)</formula>
    </cfRule>
  </conditionalFormatting>
  <conditionalFormatting sqref="S7:S9">
    <cfRule type="expression" dxfId="2" priority="20">
      <formula>FIND("一般",R7)</formula>
    </cfRule>
    <cfRule type="expression" dxfId="1" priority="21">
      <formula>FIND("教科",R7)</formula>
    </cfRule>
    <cfRule type="expression" dxfId="0" priority="18">
      <formula>FIND("教or般",R7)</formula>
    </cfRule>
  </conditionalFormatting>
  <dataValidations count="4">
    <dataValidation type="list" allowBlank="1" showInputMessage="1" showErrorMessage="1" sqref="B57:B67 B35:B53 B15:B31" xr:uid="{2D362B56-707D-4BC7-8AD1-A88AF617132B}">
      <formula1>"✕"</formula1>
    </dataValidation>
    <dataValidation type="list" allowBlank="1" showInputMessage="1" showErrorMessage="1" sqref="P3" xr:uid="{7D6EC018-6E5B-4380-ACA4-7F204A4CD7C8}">
      <formula1>"教職大学院修了者,期間採用等経験者"</formula1>
    </dataValidation>
    <dataValidation type="list" allowBlank="1" showInputMessage="1" showErrorMessage="1" sqref="F7:F9 P7:P9 D7:D9 N7:N9 L7:L9 J7:J9 H7:H9 R7:R9" xr:uid="{7B4A19C5-9D29-442E-A23A-877C43A9AD55}">
      <formula1>"教科,一般,教or般"</formula1>
    </dataValidation>
    <dataValidation type="list" allowBlank="1" showInputMessage="1" showErrorMessage="1" sqref="O7:O9 E7:E9 Q7:Q9 G7:G9 I7:I9 K7:K9 M7:M9 S7:S9" xr:uid="{64265A76-9591-425B-AC84-E83E6B80394D}">
      <formula1>"参観,示範,示or参,講義,準備まとめ"</formula1>
    </dataValidation>
  </dataValidations>
  <pageMargins left="0.55000000000000004" right="0.46" top="0.26" bottom="0.32" header="0.24" footer="0.2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F3520-1B71-41E6-BE95-BDF0D6923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D8F80-BFBF-4BBB-BD56-25B551BF9BF1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178a1902-92f7-4bdf-b9c8-c9a8af6037d2"/>
    <ds:schemaRef ds:uri="4a1a6da1-2882-41d1-a831-e02274d2da3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C50766-BF62-4C12-983F-21FD175B00F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特支（一般初任者）</vt:lpstr>
      <vt:lpstr>特支（期採経験者）</vt:lpstr>
      <vt:lpstr>'特支（一般初任者）'!Print_Area</vt:lpstr>
      <vt:lpstr>'特支（期採経験者）'!Print_Area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有賀拓也</cp:lastModifiedBy>
  <cp:lastPrinted>2025-02-18T00:27:34Z</cp:lastPrinted>
  <dcterms:created xsi:type="dcterms:W3CDTF">2020-08-21T04:25:48Z</dcterms:created>
  <dcterms:modified xsi:type="dcterms:W3CDTF">2025-03-04T23:28:18Z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17277200</vt:r8>
  </property>
  <property fmtid="{D5CDD505-2E9C-101B-9397-08002B2CF9AE}" pid="4" name="MediaServiceImageTags">
    <vt:lpwstr/>
  </property>
</Properties>
</file>